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급식비\"/>
    </mc:Choice>
  </mc:AlternateContent>
  <xr:revisionPtr revIDLastSave="0" documentId="8_{57CCD306-F18F-4B41-ADB1-C36B779446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지출내역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F19" i="2"/>
  <c r="F17" i="2"/>
  <c r="E16" i="2"/>
  <c r="F16" i="2"/>
  <c r="G14" i="2"/>
  <c r="E8" i="2"/>
  <c r="E17" i="2" s="1"/>
  <c r="F8" i="2"/>
  <c r="D16" i="2" l="1"/>
  <c r="D19" i="2"/>
  <c r="D8" i="2"/>
  <c r="D17" i="2" l="1"/>
  <c r="G6" i="2"/>
  <c r="G7" i="2"/>
  <c r="G9" i="2"/>
  <c r="G10" i="2"/>
  <c r="G11" i="2"/>
  <c r="G12" i="2"/>
  <c r="G13" i="2"/>
  <c r="G15" i="2"/>
  <c r="G18" i="2"/>
  <c r="G5" i="2"/>
  <c r="H8" i="2" l="1"/>
  <c r="C8" i="2"/>
  <c r="G8" i="2" s="1"/>
  <c r="H12" i="2" s="1"/>
  <c r="H13" i="2" l="1"/>
  <c r="H9" i="2"/>
  <c r="H11" i="2"/>
  <c r="H10" i="2"/>
  <c r="H15" i="2"/>
  <c r="C19" i="2"/>
  <c r="G19" i="2" s="1"/>
  <c r="C16" i="2" l="1"/>
  <c r="G16" i="2" s="1"/>
  <c r="G17" i="2" l="1"/>
  <c r="H16" i="2"/>
  <c r="H19" i="2" s="1"/>
  <c r="C17" i="2"/>
</calcChain>
</file>

<file path=xl/sharedStrings.xml><?xml version="1.0" encoding="utf-8"?>
<sst xmlns="http://schemas.openxmlformats.org/spreadsheetml/2006/main" count="30" uniqueCount="30">
  <si>
    <t>운영비</t>
    <phoneticPr fontId="3" type="noConversion"/>
  </si>
  <si>
    <t>소계</t>
    <phoneticPr fontId="3" type="noConversion"/>
  </si>
  <si>
    <t>소계</t>
    <phoneticPr fontId="3" type="noConversion"/>
  </si>
  <si>
    <t>구분</t>
    <phoneticPr fontId="3" type="noConversion"/>
  </si>
  <si>
    <t>1/4분기</t>
    <phoneticPr fontId="3" type="noConversion"/>
  </si>
  <si>
    <t>합계</t>
    <phoneticPr fontId="3" type="noConversion"/>
  </si>
  <si>
    <t xml:space="preserve">식품비 
집행액 </t>
    <phoneticPr fontId="3" type="noConversion"/>
  </si>
  <si>
    <t>학교급식비</t>
    <phoneticPr fontId="3" type="noConversion"/>
  </si>
  <si>
    <t>수입</t>
    <phoneticPr fontId="3" type="noConversion"/>
  </si>
  <si>
    <t>i</t>
    <phoneticPr fontId="3" type="noConversion"/>
  </si>
  <si>
    <t>학생급식비(수익자.무상급식지원금 포함)</t>
    <phoneticPr fontId="3" type="noConversion"/>
  </si>
  <si>
    <t>친환경식재료 급식비(지원금)</t>
    <phoneticPr fontId="3" type="noConversion"/>
  </si>
  <si>
    <t>교직원급식비(수익자)</t>
    <phoneticPr fontId="3" type="noConversion"/>
  </si>
  <si>
    <t>합계</t>
    <phoneticPr fontId="3" type="noConversion"/>
  </si>
  <si>
    <t>2/4분기</t>
    <phoneticPr fontId="3" type="noConversion"/>
  </si>
  <si>
    <t>3/4분기</t>
    <phoneticPr fontId="3" type="noConversion"/>
  </si>
  <si>
    <t>4/4분기</t>
    <phoneticPr fontId="3" type="noConversion"/>
  </si>
  <si>
    <t>급식비 수입대비 식품비사용 비율</t>
    <phoneticPr fontId="3" type="noConversion"/>
  </si>
  <si>
    <t>*인건비 내역은 제외 되었으며, 추후 결산으로 인한 내용이 다소 상이할수 있습니다.</t>
    <phoneticPr fontId="3" type="noConversion"/>
  </si>
  <si>
    <t>비고
(사용비율%)</t>
    <phoneticPr fontId="3" type="noConversion"/>
  </si>
  <si>
    <t>(단위 : 원)</t>
    <phoneticPr fontId="3" type="noConversion"/>
  </si>
  <si>
    <t>육류</t>
  </si>
  <si>
    <t>농산물</t>
  </si>
  <si>
    <t>공산품</t>
  </si>
  <si>
    <t>수산물</t>
  </si>
  <si>
    <t>김치류</t>
  </si>
  <si>
    <t>친환경쌀</t>
  </si>
  <si>
    <t>공과금 외</t>
    <phoneticPr fontId="3" type="noConversion"/>
  </si>
  <si>
    <t>꾸러미</t>
    <phoneticPr fontId="3" type="noConversion"/>
  </si>
  <si>
    <t>2020학년도 학교급식비 집행 내역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</si>
</sst>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,##0.0_-;\-* #,##0.0_-;_-* &quot;-&quot;_-;_-@_-"/>
    <numFmt numFmtId="177" formatCode="_-* #,##0.00_-;\-* #,##0.0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b/>
      <sz val="28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>
      <alignment vertical="center"/>
    </xf>
    <xf numFmtId="0" fontId="8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9" fillId="0" borderId="2" xfId="0" applyNumberFormat="1" applyFont="1" applyBorder="1" applyAlignment="1">
      <alignment horizontal="right" vertical="center"/>
    </xf>
    <xf numFmtId="41" fontId="8" fillId="0" borderId="2" xfId="1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2" xfId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77" fontId="2" fillId="0" borderId="2" xfId="1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</cellXfs>
  <cellStyles count="8">
    <cellStyle name="백분율 2" xfId="4" xr:uid="{00000000-0005-0000-0000-000000000000}"/>
    <cellStyle name="쉼표 [0]" xfId="1" builtinId="6"/>
    <cellStyle name="쉼표 [0] 2" xfId="3" xr:uid="{00000000-0005-0000-0000-000002000000}"/>
    <cellStyle name="쉼표 [0] 3" xfId="5" xr:uid="{00000000-0005-0000-0000-000003000000}"/>
    <cellStyle name="표준" xfId="0" builtinId="0"/>
    <cellStyle name="표준 2" xfId="2" xr:uid="{00000000-0005-0000-0000-000005000000}"/>
    <cellStyle name="표준 3" xfId="6" xr:uid="{00000000-0005-0000-0000-000006000000}"/>
    <cellStyle name="표준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zoomScale="90" zoomScaleNormal="90" workbookViewId="0">
      <selection activeCell="J11" sqref="J11"/>
    </sheetView>
  </sheetViews>
  <sheetFormatPr defaultRowHeight="16.5" x14ac:dyDescent="0.3"/>
  <cols>
    <col min="1" max="1" width="11" customWidth="1"/>
    <col min="2" max="2" width="33.875" customWidth="1"/>
    <col min="3" max="7" width="15.625" customWidth="1"/>
    <col min="8" max="8" width="12.25" customWidth="1"/>
    <col min="9" max="13" width="15.625" customWidth="1"/>
  </cols>
  <sheetData>
    <row r="1" spans="1:13" ht="21.95" customHeight="1" x14ac:dyDescent="0.3">
      <c r="A1" s="15" t="s">
        <v>29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  <c r="M1" s="1"/>
    </row>
    <row r="2" spans="1:13" ht="17.25" thickBot="1" x14ac:dyDescent="0.35">
      <c r="E2" t="s">
        <v>9</v>
      </c>
      <c r="G2" s="21" t="s">
        <v>20</v>
      </c>
      <c r="H2" s="21"/>
    </row>
    <row r="3" spans="1:13" ht="21.95" customHeight="1" thickBot="1" x14ac:dyDescent="0.35">
      <c r="A3" s="17" t="s">
        <v>3</v>
      </c>
      <c r="B3" s="17"/>
      <c r="C3" s="17" t="s">
        <v>7</v>
      </c>
      <c r="D3" s="17"/>
      <c r="E3" s="17"/>
      <c r="F3" s="17"/>
      <c r="G3" s="17" t="s">
        <v>5</v>
      </c>
      <c r="H3" s="16" t="s">
        <v>19</v>
      </c>
    </row>
    <row r="4" spans="1:13" ht="30" customHeight="1" thickBot="1" x14ac:dyDescent="0.35">
      <c r="A4" s="17"/>
      <c r="B4" s="17"/>
      <c r="C4" s="3" t="s">
        <v>4</v>
      </c>
      <c r="D4" s="3" t="s">
        <v>14</v>
      </c>
      <c r="E4" s="3" t="s">
        <v>15</v>
      </c>
      <c r="F4" s="3" t="s">
        <v>16</v>
      </c>
      <c r="G4" s="17"/>
      <c r="H4" s="17"/>
    </row>
    <row r="5" spans="1:13" ht="25.5" customHeight="1" thickBot="1" x14ac:dyDescent="0.35">
      <c r="A5" s="20" t="s">
        <v>8</v>
      </c>
      <c r="B5" s="4" t="s">
        <v>10</v>
      </c>
      <c r="C5" s="5">
        <v>75627170</v>
      </c>
      <c r="D5" s="5">
        <v>125836830</v>
      </c>
      <c r="E5" s="6"/>
      <c r="F5" s="6">
        <v>-66840840</v>
      </c>
      <c r="G5" s="7">
        <f>SUM(C5:F5)</f>
        <v>134623160</v>
      </c>
      <c r="H5" s="8"/>
    </row>
    <row r="6" spans="1:13" ht="25.5" customHeight="1" thickBot="1" x14ac:dyDescent="0.35">
      <c r="A6" s="20"/>
      <c r="B6" s="4" t="s">
        <v>12</v>
      </c>
      <c r="C6" s="5">
        <v>0</v>
      </c>
      <c r="D6" s="5">
        <v>8961400</v>
      </c>
      <c r="E6" s="6">
        <v>10014000</v>
      </c>
      <c r="F6" s="6">
        <v>5713600</v>
      </c>
      <c r="G6" s="7">
        <f t="shared" ref="G6:G19" si="0">SUM(C6:F6)</f>
        <v>24689000</v>
      </c>
      <c r="H6" s="8"/>
    </row>
    <row r="7" spans="1:13" ht="25.5" customHeight="1" thickBot="1" x14ac:dyDescent="0.35">
      <c r="A7" s="20"/>
      <c r="B7" s="4" t="s">
        <v>11</v>
      </c>
      <c r="C7" s="5">
        <v>11287000</v>
      </c>
      <c r="D7" s="5">
        <v>15048000</v>
      </c>
      <c r="E7" s="6">
        <v>10221000</v>
      </c>
      <c r="F7" s="6"/>
      <c r="G7" s="7">
        <f t="shared" si="0"/>
        <v>36556000</v>
      </c>
      <c r="H7" s="8"/>
    </row>
    <row r="8" spans="1:13" ht="25.5" customHeight="1" thickBot="1" x14ac:dyDescent="0.35">
      <c r="A8" s="4"/>
      <c r="B8" s="9" t="s">
        <v>13</v>
      </c>
      <c r="C8" s="6">
        <f>SUM(C5:C7)</f>
        <v>86914170</v>
      </c>
      <c r="D8" s="6">
        <f>SUM(D5:D7)</f>
        <v>149846230</v>
      </c>
      <c r="E8" s="6">
        <f t="shared" ref="E8:F8" si="1">SUM(E5:E7)</f>
        <v>20235000</v>
      </c>
      <c r="F8" s="6">
        <f t="shared" si="1"/>
        <v>-61127240</v>
      </c>
      <c r="G8" s="7">
        <f t="shared" si="0"/>
        <v>195868160</v>
      </c>
      <c r="H8" s="6">
        <f t="shared" ref="H8" si="2">SUM(H5:H7)</f>
        <v>0</v>
      </c>
    </row>
    <row r="9" spans="1:13" ht="21.95" customHeight="1" thickBot="1" x14ac:dyDescent="0.35">
      <c r="A9" s="18" t="s">
        <v>6</v>
      </c>
      <c r="B9" s="10" t="s">
        <v>21</v>
      </c>
      <c r="C9" s="11">
        <v>0</v>
      </c>
      <c r="D9" s="11">
        <v>9543040</v>
      </c>
      <c r="E9" s="11">
        <v>13061170</v>
      </c>
      <c r="F9" s="11">
        <v>4064570</v>
      </c>
      <c r="G9" s="7">
        <f t="shared" si="0"/>
        <v>26668780</v>
      </c>
      <c r="H9" s="12">
        <f>G9/G8%</f>
        <v>13.615679036347714</v>
      </c>
    </row>
    <row r="10" spans="1:13" ht="21.95" customHeight="1" thickBot="1" x14ac:dyDescent="0.35">
      <c r="A10" s="19"/>
      <c r="B10" s="10" t="s">
        <v>22</v>
      </c>
      <c r="C10" s="11"/>
      <c r="D10" s="11">
        <v>9305950</v>
      </c>
      <c r="E10" s="11">
        <v>14549910</v>
      </c>
      <c r="F10" s="11">
        <v>3488090</v>
      </c>
      <c r="G10" s="7">
        <f t="shared" si="0"/>
        <v>27343950</v>
      </c>
      <c r="H10" s="12">
        <f>G10/G8%</f>
        <v>13.960385393930284</v>
      </c>
    </row>
    <row r="11" spans="1:13" ht="21.95" customHeight="1" thickBot="1" x14ac:dyDescent="0.35">
      <c r="A11" s="19"/>
      <c r="B11" s="10" t="s">
        <v>23</v>
      </c>
      <c r="C11" s="11"/>
      <c r="D11" s="11">
        <v>17444140</v>
      </c>
      <c r="E11" s="11">
        <v>25758660</v>
      </c>
      <c r="F11" s="11">
        <v>5656260</v>
      </c>
      <c r="G11" s="7">
        <f t="shared" si="0"/>
        <v>48859060</v>
      </c>
      <c r="H11" s="12">
        <f>G11/G8%</f>
        <v>24.944871080628928</v>
      </c>
    </row>
    <row r="12" spans="1:13" ht="21.95" customHeight="1" thickBot="1" x14ac:dyDescent="0.35">
      <c r="A12" s="19"/>
      <c r="B12" s="10" t="s">
        <v>24</v>
      </c>
      <c r="C12" s="11"/>
      <c r="D12" s="11">
        <v>4202210</v>
      </c>
      <c r="E12" s="11">
        <v>4783880</v>
      </c>
      <c r="F12" s="11">
        <v>2205770</v>
      </c>
      <c r="G12" s="7">
        <f t="shared" si="0"/>
        <v>11191860</v>
      </c>
      <c r="H12" s="12">
        <f>G12/G8%</f>
        <v>5.7139761766281971</v>
      </c>
    </row>
    <row r="13" spans="1:13" ht="21.95" customHeight="1" thickBot="1" x14ac:dyDescent="0.35">
      <c r="A13" s="19"/>
      <c r="B13" s="10" t="s">
        <v>25</v>
      </c>
      <c r="C13" s="11"/>
      <c r="D13" s="11">
        <v>3278200</v>
      </c>
      <c r="E13" s="11">
        <v>4098500</v>
      </c>
      <c r="F13" s="11">
        <v>932700</v>
      </c>
      <c r="G13" s="7">
        <f t="shared" si="0"/>
        <v>8309400</v>
      </c>
      <c r="H13" s="12">
        <f>G13/G8%</f>
        <v>4.2423434212074076</v>
      </c>
    </row>
    <row r="14" spans="1:13" ht="21.95" customHeight="1" thickBot="1" x14ac:dyDescent="0.35">
      <c r="A14" s="19"/>
      <c r="B14" s="10" t="s">
        <v>26</v>
      </c>
      <c r="C14" s="11"/>
      <c r="D14" s="11">
        <v>3344000</v>
      </c>
      <c r="E14" s="11">
        <v>3932500</v>
      </c>
      <c r="F14" s="11">
        <v>605000</v>
      </c>
      <c r="G14" s="7">
        <f t="shared" si="0"/>
        <v>7881500</v>
      </c>
      <c r="H14" s="12"/>
    </row>
    <row r="15" spans="1:13" ht="21.95" customHeight="1" thickBot="1" x14ac:dyDescent="0.35">
      <c r="A15" s="19"/>
      <c r="B15" s="10" t="s">
        <v>28</v>
      </c>
      <c r="C15" s="11"/>
      <c r="D15" s="11">
        <v>16625000</v>
      </c>
      <c r="E15" s="11"/>
      <c r="F15" s="11">
        <v>14340000</v>
      </c>
      <c r="G15" s="7">
        <f t="shared" si="0"/>
        <v>30965000</v>
      </c>
      <c r="H15" s="12">
        <f>G15/G8%</f>
        <v>15.809103429572218</v>
      </c>
    </row>
    <row r="16" spans="1:13" ht="21.95" customHeight="1" thickBot="1" x14ac:dyDescent="0.35">
      <c r="A16" s="13"/>
      <c r="B16" s="10" t="s">
        <v>2</v>
      </c>
      <c r="C16" s="11">
        <f>SUM(C9:C15)</f>
        <v>0</v>
      </c>
      <c r="D16" s="11">
        <f>SUM(D9:D15)</f>
        <v>63742540</v>
      </c>
      <c r="E16" s="11">
        <f t="shared" ref="E16:F16" si="3">SUM(E9:E15)</f>
        <v>66184620</v>
      </c>
      <c r="F16" s="11">
        <f t="shared" si="3"/>
        <v>31292390</v>
      </c>
      <c r="G16" s="7">
        <f t="shared" si="0"/>
        <v>161219550</v>
      </c>
      <c r="H16" s="12">
        <f>G16/G8%</f>
        <v>82.310238682999824</v>
      </c>
      <c r="I16" s="2"/>
    </row>
    <row r="17" spans="1:9" ht="21.95" customHeight="1" thickBot="1" x14ac:dyDescent="0.35">
      <c r="A17" s="13"/>
      <c r="B17" s="10" t="s">
        <v>17</v>
      </c>
      <c r="C17" s="14">
        <f>C16/C8%</f>
        <v>0</v>
      </c>
      <c r="D17" s="14">
        <f>D16/D8%</f>
        <v>42.538634438784342</v>
      </c>
      <c r="E17" s="14">
        <f t="shared" ref="E17:F17" si="4">E16/E8%</f>
        <v>327.07991104521869</v>
      </c>
      <c r="F17" s="14">
        <f t="shared" si="4"/>
        <v>-51.192218068409431</v>
      </c>
      <c r="G17" s="14">
        <f t="shared" ref="G17" si="5">G16/G8%</f>
        <v>82.310238682999824</v>
      </c>
      <c r="H17" s="14"/>
      <c r="I17" s="2"/>
    </row>
    <row r="18" spans="1:9" ht="21.95" customHeight="1" thickBot="1" x14ac:dyDescent="0.35">
      <c r="A18" s="19" t="s">
        <v>0</v>
      </c>
      <c r="B18" s="10" t="s">
        <v>27</v>
      </c>
      <c r="C18" s="11">
        <v>4959370</v>
      </c>
      <c r="D18" s="11">
        <v>7327130</v>
      </c>
      <c r="E18" s="11">
        <v>11285030</v>
      </c>
      <c r="F18" s="11">
        <v>11077080</v>
      </c>
      <c r="G18" s="7">
        <f t="shared" si="0"/>
        <v>34648610</v>
      </c>
      <c r="H18" s="11"/>
    </row>
    <row r="19" spans="1:9" ht="21.95" customHeight="1" thickBot="1" x14ac:dyDescent="0.35">
      <c r="A19" s="19"/>
      <c r="B19" s="10" t="s">
        <v>1</v>
      </c>
      <c r="C19" s="11">
        <f>SUM(C18:C18)</f>
        <v>4959370</v>
      </c>
      <c r="D19" s="11">
        <f>SUM(D18:D18)</f>
        <v>7327130</v>
      </c>
      <c r="E19" s="11">
        <f t="shared" ref="E19:F19" si="6">SUM(E18:E18)</f>
        <v>11285030</v>
      </c>
      <c r="F19" s="11">
        <f t="shared" si="6"/>
        <v>11077080</v>
      </c>
      <c r="G19" s="7">
        <f t="shared" si="0"/>
        <v>34648610</v>
      </c>
      <c r="H19" s="12">
        <f>100-H16</f>
        <v>17.689761317000176</v>
      </c>
    </row>
    <row r="20" spans="1:9" x14ac:dyDescent="0.3">
      <c r="A20" t="s">
        <v>18</v>
      </c>
    </row>
  </sheetData>
  <mergeCells count="9">
    <mergeCell ref="A1:H1"/>
    <mergeCell ref="H3:H4"/>
    <mergeCell ref="G3:G4"/>
    <mergeCell ref="A9:A15"/>
    <mergeCell ref="A18:A19"/>
    <mergeCell ref="C3:F3"/>
    <mergeCell ref="A5:A7"/>
    <mergeCell ref="G2:H2"/>
    <mergeCell ref="A3:B4"/>
  </mergeCells>
  <phoneticPr fontId="3" type="noConversion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지출내역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김동석</cp:lastModifiedBy>
  <cp:lastPrinted>2018-06-09T04:30:30Z</cp:lastPrinted>
  <dcterms:created xsi:type="dcterms:W3CDTF">2017-09-04T23:51:30Z</dcterms:created>
  <dcterms:modified xsi:type="dcterms:W3CDTF">2021-07-21T05:07:38Z</dcterms:modified>
</cp:coreProperties>
</file>