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급식실\Desktop\2023학년도만족도조사\"/>
    </mc:Choice>
  </mc:AlternateContent>
  <xr:revisionPtr revIDLastSave="0" documentId="13_ncr:1_{77DAB125-779C-4D6B-B3DF-AB609AD083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설문조사 결과" sheetId="1" r:id="rId1"/>
    <sheet name="2016.9.28" sheetId="4" state="hidden" r:id="rId2"/>
    <sheet name="17.학생,교사,학부모 총계" sheetId="5" state="hidden" r:id="rId3"/>
    <sheet name="설문조사 통계" sheetId="7" r:id="rId4"/>
    <sheet name="기호도" sheetId="18" r:id="rId5"/>
  </sheets>
  <definedNames>
    <definedName name="_xlnm.Print_Area" localSheetId="4">기호도!$A$1:$P$29</definedName>
    <definedName name="_xlnm.Print_Area" localSheetId="0">'설문조사 결과'!$A$1:$CD$92</definedName>
    <definedName name="_xlnm.Print_Area" localSheetId="3">'설문조사 통계'!$A$1:$BP$94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7" l="1"/>
  <c r="U62" i="1"/>
  <c r="B73" i="7" l="1"/>
  <c r="B72" i="7"/>
  <c r="B71" i="7"/>
  <c r="B70" i="7"/>
  <c r="B65" i="7"/>
  <c r="B64" i="7"/>
  <c r="B63" i="7"/>
  <c r="B62" i="7"/>
  <c r="B61" i="7"/>
  <c r="B60" i="7"/>
  <c r="B59" i="7"/>
  <c r="B58" i="7"/>
  <c r="B55" i="7"/>
  <c r="B54" i="7"/>
  <c r="B57" i="7"/>
  <c r="U74" i="1"/>
  <c r="U73" i="1"/>
  <c r="U72" i="1"/>
  <c r="U70" i="1"/>
  <c r="U69" i="1"/>
  <c r="U68" i="1"/>
  <c r="U67" i="1"/>
  <c r="U66" i="1"/>
  <c r="B53" i="7"/>
  <c r="B47" i="7"/>
  <c r="U64" i="1"/>
  <c r="U63" i="1"/>
  <c r="U61" i="1"/>
  <c r="U60" i="1"/>
  <c r="U59" i="1"/>
  <c r="U57" i="1"/>
  <c r="U56" i="1"/>
  <c r="U55" i="1"/>
  <c r="U53" i="1"/>
  <c r="U52" i="1"/>
  <c r="U51" i="1"/>
  <c r="U50" i="1"/>
  <c r="U49" i="1"/>
  <c r="U9" i="1" l="1"/>
  <c r="U10" i="1"/>
  <c r="U11" i="1"/>
  <c r="U12" i="1"/>
  <c r="U14" i="1"/>
  <c r="U15" i="1"/>
  <c r="U16" i="1"/>
  <c r="U17" i="1"/>
  <c r="U18" i="1"/>
  <c r="U20" i="1"/>
  <c r="U21" i="1"/>
  <c r="U22" i="1"/>
  <c r="U23" i="1"/>
  <c r="U24" i="1"/>
  <c r="U26" i="1"/>
  <c r="U27" i="1"/>
  <c r="U28" i="1"/>
  <c r="U29" i="1"/>
  <c r="U30" i="1"/>
  <c r="U32" i="1"/>
  <c r="U33" i="1"/>
  <c r="U34" i="1"/>
  <c r="U35" i="1"/>
  <c r="U36" i="1"/>
  <c r="U37" i="1"/>
  <c r="U39" i="1"/>
  <c r="U40" i="1"/>
  <c r="U41" i="1"/>
  <c r="U42" i="1"/>
  <c r="U43" i="1"/>
  <c r="U45" i="1"/>
  <c r="U46" i="1"/>
  <c r="U47" i="1"/>
  <c r="U76" i="1"/>
  <c r="U77" i="1"/>
  <c r="U78" i="1"/>
  <c r="U79" i="1"/>
  <c r="U80" i="1"/>
  <c r="U82" i="1"/>
  <c r="U83" i="1"/>
  <c r="U84" i="1"/>
  <c r="U85" i="1"/>
  <c r="U86" i="1"/>
  <c r="U88" i="1"/>
  <c r="U89" i="1"/>
  <c r="U90" i="1"/>
  <c r="U91" i="1"/>
  <c r="U92" i="1"/>
  <c r="U6" i="1"/>
  <c r="U8" i="1"/>
  <c r="V62" i="1" l="1"/>
  <c r="C61" i="7" s="1"/>
  <c r="V73" i="1"/>
  <c r="C72" i="7" s="1"/>
  <c r="V67" i="1"/>
  <c r="C66" i="7" s="1"/>
  <c r="V68" i="1"/>
  <c r="C67" i="7" s="1"/>
  <c r="V72" i="1"/>
  <c r="C71" i="7" s="1"/>
  <c r="V69" i="1"/>
  <c r="C68" i="7" s="1"/>
  <c r="V66" i="1"/>
  <c r="C65" i="7" s="1"/>
  <c r="V74" i="1"/>
  <c r="C73" i="7" s="1"/>
  <c r="V70" i="1"/>
  <c r="C69" i="7" s="1"/>
  <c r="V60" i="1"/>
  <c r="C59" i="7" s="1"/>
  <c r="V57" i="1"/>
  <c r="C56" i="7" s="1"/>
  <c r="V53" i="1"/>
  <c r="C52" i="7" s="1"/>
  <c r="V52" i="1"/>
  <c r="C51" i="7" s="1"/>
  <c r="V51" i="1"/>
  <c r="C50" i="7" s="1"/>
  <c r="V49" i="1"/>
  <c r="C48" i="7" s="1"/>
  <c r="V59" i="1"/>
  <c r="C58" i="7" s="1"/>
  <c r="V50" i="1"/>
  <c r="C49" i="7" s="1"/>
  <c r="V56" i="1"/>
  <c r="C55" i="7" s="1"/>
  <c r="V55" i="1"/>
  <c r="C54" i="7" s="1"/>
  <c r="V61" i="1"/>
  <c r="C60" i="7" s="1"/>
  <c r="V63" i="1"/>
  <c r="C62" i="7" s="1"/>
  <c r="V64" i="1"/>
  <c r="C63" i="7" s="1"/>
  <c r="V8" i="1"/>
  <c r="C7" i="7" s="1"/>
  <c r="V90" i="1"/>
  <c r="C89" i="7" s="1"/>
  <c r="V85" i="1"/>
  <c r="C84" i="7" s="1"/>
  <c r="V80" i="1"/>
  <c r="C79" i="7" s="1"/>
  <c r="V76" i="1"/>
  <c r="C75" i="7" s="1"/>
  <c r="V43" i="1"/>
  <c r="C42" i="7" s="1"/>
  <c r="V39" i="1"/>
  <c r="C38" i="7" s="1"/>
  <c r="V34" i="1"/>
  <c r="C33" i="7" s="1"/>
  <c r="V29" i="1"/>
  <c r="C28" i="7" s="1"/>
  <c r="V24" i="1"/>
  <c r="C23" i="7" s="1"/>
  <c r="V15" i="1"/>
  <c r="C14" i="7" s="1"/>
  <c r="V10" i="1"/>
  <c r="C9" i="7" s="1"/>
  <c r="V91" i="1"/>
  <c r="C90" i="7" s="1"/>
  <c r="V86" i="1"/>
  <c r="C85" i="7" s="1"/>
  <c r="V82" i="1"/>
  <c r="C81" i="7" s="1"/>
  <c r="V77" i="1"/>
  <c r="C76" i="7" s="1"/>
  <c r="V45" i="1"/>
  <c r="C44" i="7" s="1"/>
  <c r="V40" i="1"/>
  <c r="C39" i="7" s="1"/>
  <c r="V35" i="1"/>
  <c r="C34" i="7" s="1"/>
  <c r="V30" i="1"/>
  <c r="C29" i="7" s="1"/>
  <c r="V26" i="1"/>
  <c r="C25" i="7" s="1"/>
  <c r="V21" i="1"/>
  <c r="C20" i="7" s="1"/>
  <c r="V16" i="1"/>
  <c r="C15" i="7" s="1"/>
  <c r="V11" i="1"/>
  <c r="C10" i="7" s="1"/>
  <c r="V89" i="1"/>
  <c r="C88" i="7" s="1"/>
  <c r="V84" i="1"/>
  <c r="C83" i="7" s="1"/>
  <c r="V79" i="1"/>
  <c r="C78" i="7" s="1"/>
  <c r="V42" i="1"/>
  <c r="C41" i="7" s="1"/>
  <c r="V37" i="1"/>
  <c r="C36" i="7" s="1"/>
  <c r="V33" i="1"/>
  <c r="C32" i="7" s="1"/>
  <c r="V28" i="1"/>
  <c r="C27" i="7" s="1"/>
  <c r="V23" i="1"/>
  <c r="C22" i="7" s="1"/>
  <c r="V18" i="1"/>
  <c r="C17" i="7" s="1"/>
  <c r="V14" i="1"/>
  <c r="C13" i="7" s="1"/>
  <c r="V9" i="1"/>
  <c r="C8" i="7" s="1"/>
  <c r="V92" i="1"/>
  <c r="C91" i="7" s="1"/>
  <c r="V88" i="1"/>
  <c r="C87" i="7" s="1"/>
  <c r="V83" i="1"/>
  <c r="C82" i="7" s="1"/>
  <c r="V78" i="1"/>
  <c r="C77" i="7" s="1"/>
  <c r="V47" i="1"/>
  <c r="C46" i="7" s="1"/>
  <c r="V46" i="1"/>
  <c r="C45" i="7" s="1"/>
  <c r="V41" i="1"/>
  <c r="C40" i="7" s="1"/>
  <c r="V36" i="1"/>
  <c r="C35" i="7" s="1"/>
  <c r="V32" i="1"/>
  <c r="C31" i="7" s="1"/>
  <c r="V27" i="1"/>
  <c r="C26" i="7" s="1"/>
  <c r="V22" i="1"/>
  <c r="C21" i="7" s="1"/>
  <c r="V17" i="1"/>
  <c r="C16" i="7" s="1"/>
  <c r="V12" i="1"/>
  <c r="C11" i="7" s="1"/>
  <c r="V20" i="1"/>
  <c r="C19" i="7" s="1"/>
  <c r="C88" i="5"/>
  <c r="C85" i="5"/>
  <c r="C84" i="5"/>
  <c r="C83" i="5"/>
  <c r="C82" i="5"/>
  <c r="C81" i="5"/>
  <c r="C80" i="5"/>
  <c r="C79" i="5"/>
  <c r="C78" i="5"/>
  <c r="C77" i="5"/>
  <c r="C76" i="5"/>
  <c r="C90" i="5" s="1"/>
  <c r="C60" i="5"/>
  <c r="C53" i="5"/>
  <c r="C52" i="5"/>
  <c r="C51" i="5"/>
  <c r="C50" i="5"/>
  <c r="C49" i="5"/>
  <c r="C48" i="5"/>
  <c r="C47" i="5"/>
  <c r="C46" i="5"/>
  <c r="C45" i="5"/>
  <c r="C44" i="5"/>
  <c r="C43" i="5"/>
  <c r="C42" i="5"/>
  <c r="C56" i="5" s="1"/>
  <c r="C26" i="5"/>
  <c r="C86" i="5"/>
  <c r="C4" i="5"/>
  <c r="C3" i="5"/>
  <c r="C72" i="5"/>
  <c r="C71" i="5"/>
  <c r="C68" i="5"/>
  <c r="C67" i="5"/>
  <c r="C66" i="5"/>
  <c r="C65" i="5"/>
  <c r="C64" i="5"/>
  <c r="C63" i="5"/>
  <c r="C62" i="5"/>
  <c r="C61" i="5"/>
  <c r="C59" i="5"/>
  <c r="C73" i="5" s="1"/>
  <c r="C55" i="5"/>
  <c r="C38" i="5"/>
  <c r="C37" i="5"/>
  <c r="C36" i="5"/>
  <c r="C35" i="5"/>
  <c r="C34" i="5"/>
  <c r="C33" i="5"/>
  <c r="C32" i="5"/>
  <c r="C31" i="5"/>
  <c r="C30" i="5"/>
  <c r="C29" i="5"/>
  <c r="C28" i="5"/>
  <c r="C27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W14" i="1" l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69" i="5"/>
  <c r="C70" i="5"/>
  <c r="C89" i="5"/>
  <c r="C87" i="5"/>
  <c r="C54" i="5" l="1"/>
  <c r="C25" i="5" l="1"/>
  <c r="C39" i="5" s="1"/>
  <c r="C8" i="5"/>
  <c r="C22" i="5" s="1"/>
</calcChain>
</file>

<file path=xl/sharedStrings.xml><?xml version="1.0" encoding="utf-8"?>
<sst xmlns="http://schemas.openxmlformats.org/spreadsheetml/2006/main" count="260" uniqueCount="154">
  <si>
    <t>총계</t>
    <phoneticPr fontId="1" type="noConversion"/>
  </si>
  <si>
    <t>재적인원</t>
    <phoneticPr fontId="1" type="noConversion"/>
  </si>
  <si>
    <t>설문 응답인원</t>
    <phoneticPr fontId="1" type="noConversion"/>
  </si>
  <si>
    <t xml:space="preserve">     학 생 ,교사,학부모 </t>
    <phoneticPr fontId="1" type="noConversion"/>
  </si>
  <si>
    <t>4.약간만족</t>
    <phoneticPr fontId="1" type="noConversion"/>
  </si>
  <si>
    <t>3.보통</t>
    <phoneticPr fontId="1" type="noConversion"/>
  </si>
  <si>
    <t>2.약간불만</t>
    <phoneticPr fontId="1" type="noConversion"/>
  </si>
  <si>
    <t>1.매우불만</t>
    <phoneticPr fontId="1" type="noConversion"/>
  </si>
  <si>
    <t>5 매우만족</t>
    <phoneticPr fontId="1" type="noConversion"/>
  </si>
  <si>
    <t>2018년 상반기 만족도조사 결과 수 총계</t>
    <phoneticPr fontId="1" type="noConversion"/>
  </si>
  <si>
    <t>【1】다음은영양관리에관련하여질문드리겠습니다.</t>
    <phoneticPr fontId="1" type="noConversion"/>
  </si>
  <si>
    <t>【2】다음은 급식환경(위생. 안전)에 관련하여 질문 드리겠습니다.</t>
    <phoneticPr fontId="1" type="noConversion"/>
  </si>
  <si>
    <t>4-1. (④,⑤으로 응답한 경우) 그렁지 않은 이유는 무엇입니까(복수응답가능)</t>
    <phoneticPr fontId="1" type="noConversion"/>
  </si>
  <si>
    <t>② 짜다</t>
    <phoneticPr fontId="1" type="noConversion"/>
  </si>
  <si>
    <t>① 매우짜다</t>
    <phoneticPr fontId="1" type="noConversion"/>
  </si>
  <si>
    <t>③ 적당하다</t>
    <phoneticPr fontId="1" type="noConversion"/>
  </si>
  <si>
    <t>④ 싱겁다</t>
    <phoneticPr fontId="1" type="noConversion"/>
  </si>
  <si>
    <t>⑤ 매우 싱겁다</t>
    <phoneticPr fontId="1" type="noConversion"/>
  </si>
  <si>
    <t>① 식기류(식판 둥)가 청결하지 않아서</t>
    <phoneticPr fontId="1" type="noConversion"/>
  </si>
  <si>
    <t>② 식당이 지저분해서</t>
    <phoneticPr fontId="1" type="noConversion"/>
  </si>
  <si>
    <t>③ 급식시설이 낡아서</t>
    <phoneticPr fontId="1" type="noConversion"/>
  </si>
  <si>
    <t>④ 급식관계자의 비위생적인 행동때문에</t>
    <phoneticPr fontId="1" type="noConversion"/>
  </si>
  <si>
    <t>⑤이물질이 나와서</t>
    <phoneticPr fontId="1" type="noConversion"/>
  </si>
  <si>
    <t>⑥ 기타</t>
    <phoneticPr fontId="1" type="noConversion"/>
  </si>
  <si>
    <t>① 식단이 다양하고 맛있어서</t>
    <phoneticPr fontId="1" type="noConversion"/>
  </si>
  <si>
    <t>② 내가 좋아하는 음식이 나와서</t>
    <phoneticPr fontId="1" type="noConversion"/>
  </si>
  <si>
    <t>③ 급식관계자가 친절해서</t>
    <phoneticPr fontId="1" type="noConversion"/>
  </si>
  <si>
    <t>① 식단이 다양하지 않고 맛이 없어서</t>
    <phoneticPr fontId="1" type="noConversion"/>
  </si>
  <si>
    <t>②내가 싫어하는 음식이 나와서</t>
    <phoneticPr fontId="1" type="noConversion"/>
  </si>
  <si>
    <t>③ 급식관계자가 불친전해서</t>
    <phoneticPr fontId="1" type="noConversion"/>
  </si>
  <si>
    <t>④ 학교급식이 비위생적이어서</t>
    <phoneticPr fontId="1" type="noConversion"/>
  </si>
  <si>
    <t>④ 학교급식이 위생적이어서</t>
    <phoneticPr fontId="1" type="noConversion"/>
  </si>
  <si>
    <t>⑤ 기타</t>
    <phoneticPr fontId="1" type="noConversion"/>
  </si>
  <si>
    <t>학년구분</t>
    <phoneticPr fontId="1" type="noConversion"/>
  </si>
  <si>
    <t>1-1반</t>
    <phoneticPr fontId="1" type="noConversion"/>
  </si>
  <si>
    <t>1-2반</t>
    <phoneticPr fontId="1" type="noConversion"/>
  </si>
  <si>
    <t>1-3반</t>
    <phoneticPr fontId="1" type="noConversion"/>
  </si>
  <si>
    <t>3-1반</t>
    <phoneticPr fontId="1" type="noConversion"/>
  </si>
  <si>
    <t>3-2반</t>
    <phoneticPr fontId="1" type="noConversion"/>
  </si>
  <si>
    <t>3-3반</t>
    <phoneticPr fontId="1" type="noConversion"/>
  </si>
  <si>
    <t>비율(%)</t>
    <phoneticPr fontId="1" type="noConversion"/>
  </si>
  <si>
    <t>1.우리 학교급식은 건강과 올바른 식습관 형성에 도움을 준다고 생각 하십니까?</t>
    <phoneticPr fontId="1" type="noConversion"/>
  </si>
  <si>
    <t>2.우리 학교급식에서 제공하는 음식의 간은 어떻습니까?</t>
    <phoneticPr fontId="1" type="noConversion"/>
  </si>
  <si>
    <t>3. 우리 학교급식에서 사용하고 있는 식재료는 신선하고 품질이 좋은 것을 사용한다고 생각하십니까?</t>
    <phoneticPr fontId="1" type="noConversion"/>
  </si>
  <si>
    <t>4. 우리학교급식은 위생적이고 안전하다고 생각하십니까?</t>
    <phoneticPr fontId="1" type="noConversion"/>
  </si>
  <si>
    <t>5-1(④,⑤으로 응답한 경우) 그렇지 않은 이유는 무엇이라고 생각하십니까? (복수응답가능)</t>
    <phoneticPr fontId="1" type="noConversion"/>
  </si>
  <si>
    <t>⑤ 이물질이 나와서</t>
    <phoneticPr fontId="1" type="noConversion"/>
  </si>
  <si>
    <t>4-1. (④,⑤으로 응답한 경우) 그렁지 않은 이유는 무엇입니까(복수응답가능)</t>
    <phoneticPr fontId="1" type="noConversion"/>
  </si>
  <si>
    <t>3-4반</t>
    <phoneticPr fontId="1" type="noConversion"/>
  </si>
  <si>
    <t>설문 응답인원(명)</t>
    <phoneticPr fontId="1" type="noConversion"/>
  </si>
  <si>
    <t>구분</t>
    <phoneticPr fontId="1" type="noConversion"/>
  </si>
  <si>
    <t>조사문항</t>
    <phoneticPr fontId="1" type="noConversion"/>
  </si>
  <si>
    <t>조사통계</t>
    <phoneticPr fontId="1" type="noConversion"/>
  </si>
  <si>
    <t>1-4반</t>
    <phoneticPr fontId="1" type="noConversion"/>
  </si>
  <si>
    <t>2-1반</t>
    <phoneticPr fontId="1" type="noConversion"/>
  </si>
  <si>
    <t>2-2반</t>
    <phoneticPr fontId="1" type="noConversion"/>
  </si>
  <si>
    <t>① 매우그렇다</t>
    <phoneticPr fontId="1" type="noConversion"/>
  </si>
  <si>
    <t>② 그렇다</t>
    <phoneticPr fontId="1" type="noConversion"/>
  </si>
  <si>
    <t>③ 그저그렇다</t>
    <phoneticPr fontId="1" type="noConversion"/>
  </si>
  <si>
    <t>④ 그렇지않다</t>
    <phoneticPr fontId="1" type="noConversion"/>
  </si>
  <si>
    <t>⑤ 전혀그렇지않다</t>
    <phoneticPr fontId="1" type="noConversion"/>
  </si>
  <si>
    <t>① 매우그렇다</t>
    <phoneticPr fontId="1" type="noConversion"/>
  </si>
  <si>
    <t>③ 그저그렇다</t>
    <phoneticPr fontId="1" type="noConversion"/>
  </si>
  <si>
    <t>④ 그렇지않다</t>
    <phoneticPr fontId="1" type="noConversion"/>
  </si>
  <si>
    <t>⑤ 전혀그렇지않다</t>
    <phoneticPr fontId="1" type="noConversion"/>
  </si>
  <si>
    <t>【2】다음은 급식환경(위생. 안전)에 관련하여 질문 드리겠습니다.</t>
    <phoneticPr fontId="1" type="noConversion"/>
  </si>
  <si>
    <t>1. 대상현황</t>
    <phoneticPr fontId="1" type="noConversion"/>
  </si>
  <si>
    <t>조림</t>
    <phoneticPr fontId="1" type="noConversion"/>
  </si>
  <si>
    <t>기타</t>
    <phoneticPr fontId="1" type="noConversion"/>
  </si>
  <si>
    <t>육류</t>
    <phoneticPr fontId="1" type="noConversion"/>
  </si>
  <si>
    <t>생선</t>
    <phoneticPr fontId="1" type="noConversion"/>
  </si>
  <si>
    <t>종류</t>
    <phoneticPr fontId="1" type="noConversion"/>
  </si>
  <si>
    <t>된장국</t>
    <phoneticPr fontId="1" type="noConversion"/>
  </si>
  <si>
    <t>맑은국</t>
    <phoneticPr fontId="1" type="noConversion"/>
  </si>
  <si>
    <t>찌개류</t>
    <phoneticPr fontId="1" type="noConversion"/>
  </si>
  <si>
    <t>미역국</t>
    <phoneticPr fontId="1" type="noConversion"/>
  </si>
  <si>
    <t>국</t>
    <phoneticPr fontId="1" type="noConversion"/>
  </si>
  <si>
    <t>학교급식  기호도 조사 결과(학생)</t>
    <phoneticPr fontId="1" type="noConversion"/>
  </si>
  <si>
    <t>2-3반</t>
    <phoneticPr fontId="1" type="noConversion"/>
  </si>
  <si>
    <t>2-4반</t>
    <phoneticPr fontId="1" type="noConversion"/>
  </si>
  <si>
    <t>5. 우리 학교의 식재료는 우수하고 안전하며, GMO 없는 식재료를 우선 사용한다고 생각하십니까?</t>
    <phoneticPr fontId="1" type="noConversion"/>
  </si>
  <si>
    <t>① 잘 모른다</t>
    <phoneticPr fontId="1" type="noConversion"/>
  </si>
  <si>
    <t>② 좋은 식재료를 사용하지 않는거 같다</t>
    <phoneticPr fontId="1" type="noConversion"/>
  </si>
  <si>
    <t>5. 우리학교의 식재료는 우수하고 안전하며, GMO 없는 식재료를 우선 사용한다고 생각하십니까?</t>
    <phoneticPr fontId="1" type="noConversion"/>
  </si>
  <si>
    <t>③ 기타</t>
    <phoneticPr fontId="1" type="noConversion"/>
  </si>
  <si>
    <t>조치사항</t>
    <phoneticPr fontId="1" type="noConversion"/>
  </si>
  <si>
    <t xml:space="preserve"> </t>
    <phoneticPr fontId="1" type="noConversion"/>
  </si>
  <si>
    <t>② 좋은 식재료를 사용하지 않은거 같다</t>
    <phoneticPr fontId="1" type="noConversion"/>
  </si>
  <si>
    <t>2023년 학교급식 만족도 조사 결과</t>
    <phoneticPr fontId="1" type="noConversion"/>
  </si>
  <si>
    <t>【3】다음은 영양,식생활 교육과 관련하여 질문 드리겠습니다.</t>
    <phoneticPr fontId="1" type="noConversion"/>
  </si>
  <si>
    <t>【4】다음은 급식 운영과 관련하여 질문 드리겠습니다.</t>
    <phoneticPr fontId="1" type="noConversion"/>
  </si>
  <si>
    <t>5-1.(④,⑤으로 응답한 경우) 그렇지 않은 이유는 무엇이라고 생각하십니까? (복수응답가능)</t>
    <phoneticPr fontId="1" type="noConversion"/>
  </si>
  <si>
    <t>7.우리 학교에서 실시하는 영양·식생활 교육 중 중점적으로 교육했으면 하는 내용은  무엇입니까?</t>
    <phoneticPr fontId="1" type="noConversion"/>
  </si>
  <si>
    <t>① 관심이 없어서</t>
    <phoneticPr fontId="1" type="noConversion"/>
  </si>
  <si>
    <t>② 내용이 너무 어려워서</t>
    <phoneticPr fontId="1" type="noConversion"/>
  </si>
  <si>
    <r>
      <rPr>
        <sz val="11"/>
        <color theme="1"/>
        <rFont val="Segoe UI Symbol"/>
        <family val="2"/>
      </rPr>
      <t>⓹</t>
    </r>
    <r>
      <rPr>
        <sz val="11"/>
        <color theme="1"/>
        <rFont val="맑은 고딕"/>
        <family val="2"/>
        <charset val="129"/>
        <scheme val="minor"/>
      </rPr>
      <t xml:space="preserve"> 식사요법</t>
    </r>
    <r>
      <rPr>
        <sz val="11"/>
        <color theme="1"/>
        <rFont val="Calibri"/>
        <family val="2"/>
      </rPr>
      <t xml:space="preserve"> </t>
    </r>
    <phoneticPr fontId="1" type="noConversion"/>
  </si>
  <si>
    <r>
      <rPr>
        <sz val="11"/>
        <color theme="1"/>
        <rFont val="Segoe UI Symbol"/>
        <family val="2"/>
      </rPr>
      <t>⓺</t>
    </r>
    <r>
      <rPr>
        <sz val="11"/>
        <color theme="1"/>
        <rFont val="맑은 고딕"/>
        <family val="2"/>
        <charset val="129"/>
        <scheme val="minor"/>
      </rPr>
      <t xml:space="preserve"> 기타</t>
    </r>
    <phoneticPr fontId="1" type="noConversion"/>
  </si>
  <si>
    <t>① 편식교정</t>
    <phoneticPr fontId="1" type="noConversion"/>
  </si>
  <si>
    <t>② 식사예절</t>
    <phoneticPr fontId="1" type="noConversion"/>
  </si>
  <si>
    <t>③ 식중독 예방</t>
    <phoneticPr fontId="1" type="noConversion"/>
  </si>
  <si>
    <t>④ 영양정보</t>
    <phoneticPr fontId="1" type="noConversion"/>
  </si>
  <si>
    <t>8. 우리 학교 홈페이지/급식게시판, 가정통신, 학교급식 모니터링제도 등을 통해 소통이 잘 된다고 생각하십니까?</t>
    <phoneticPr fontId="1" type="noConversion"/>
  </si>
  <si>
    <r>
      <t>6. 우리 학교에서 운영하는 영양</t>
    </r>
    <r>
      <rPr>
        <b/>
        <sz val="11"/>
        <color theme="1"/>
        <rFont val="Calibri"/>
        <family val="3"/>
        <charset val="161"/>
      </rPr>
      <t>·</t>
    </r>
    <r>
      <rPr>
        <b/>
        <sz val="11"/>
        <color theme="1"/>
        <rFont val="맑은 고딕"/>
        <family val="3"/>
        <charset val="129"/>
        <scheme val="minor"/>
      </rPr>
      <t>식생활 교육이(식단영양표시제, 비만,  당</t>
    </r>
    <r>
      <rPr>
        <b/>
        <sz val="11"/>
        <color theme="1"/>
        <rFont val="Calibri"/>
        <family val="3"/>
        <charset val="161"/>
      </rPr>
      <t>·</t>
    </r>
    <r>
      <rPr>
        <b/>
        <sz val="11"/>
        <color theme="1"/>
        <rFont val="맑은 고딕"/>
        <family val="3"/>
        <charset val="129"/>
        <scheme val="minor"/>
      </rPr>
      <t>나트륨 저감화, 음식물쓰레기 줄이기, 불량식품 근절 등) 도움이 됩니까?</t>
    </r>
    <phoneticPr fontId="1" type="noConversion"/>
  </si>
  <si>
    <t>8-1.(④,⑤으로 응답한 경우) 그렇지 않은 이유는 무엇입니까? (복수응답가능)</t>
    <phoneticPr fontId="1" type="noConversion"/>
  </si>
  <si>
    <t>6-1.(④,⑤으로 응답한 경우) 그렇지 않은 이유는 무엇입니까? (복수응답가능)</t>
    <phoneticPr fontId="1" type="noConversion"/>
  </si>
  <si>
    <t>① 의견이 잘 반영되지 않아서</t>
    <phoneticPr fontId="1" type="noConversion"/>
  </si>
  <si>
    <t>② 의견을 제시할 수 있는 방법을 몰라서</t>
    <phoneticPr fontId="1" type="noConversion"/>
  </si>
  <si>
    <t>9. 우리 학교급식에 전반적으로 만족하십니까?</t>
    <phoneticPr fontId="1" type="noConversion"/>
  </si>
  <si>
    <t>9-1.(①,②,③)으로 응답한 경우) 만족한 이유는 무엇입니까? (복수응답가능)</t>
    <phoneticPr fontId="1" type="noConversion"/>
  </si>
  <si>
    <t>9-2. (④,⑤으로 응답한 경우) 그렇지 않은 이유는 무엇입니까? (복수응답가능)</t>
    <phoneticPr fontId="1" type="noConversion"/>
  </si>
  <si>
    <t>9-1. (①,②,③)으로 응답한 경우) 만족한 이유는 무엇입니까? (복수응답가능)</t>
    <phoneticPr fontId="1" type="noConversion"/>
  </si>
  <si>
    <t>9. 우리 학교급식에서 전반적으로 만족하십니까?</t>
    <phoneticPr fontId="1" type="noConversion"/>
  </si>
  <si>
    <t>9-2.(④,⑤으로 응답한 경우) 만족하지 않은 이유는 무엇입니까? (복수응답가능)</t>
    <phoneticPr fontId="1" type="noConversion"/>
  </si>
  <si>
    <t>1-5반</t>
    <phoneticPr fontId="1" type="noConversion"/>
  </si>
  <si>
    <t>1-6반</t>
    <phoneticPr fontId="1" type="noConversion"/>
  </si>
  <si>
    <t>2-5반</t>
    <phoneticPr fontId="1" type="noConversion"/>
  </si>
  <si>
    <t>2-6반</t>
    <phoneticPr fontId="1" type="noConversion"/>
  </si>
  <si>
    <t>3-5반</t>
    <phoneticPr fontId="1" type="noConversion"/>
  </si>
  <si>
    <t>3-6반</t>
    <phoneticPr fontId="1" type="noConversion"/>
  </si>
  <si>
    <t xml:space="preserve">설문조사 결과표 (백분율)
설문조사 실시 : 2023. 10.11 . ~ 10. 13.
답변자 수 : 439명 
평가 : 2023년 만족도 및 기호도 조사 결과를 향후 식단 작성시 활용하여 학교급식의 내실화를 도모하고 학생들에게 만족적인 면 뿐 아니라 영양 위생 환경적인 면까지 고려된 높은 수준의 급식을 제공함으로써 급식운영의 효율성을 증대시키고자 함.
</t>
    <phoneticPr fontId="13" type="noConversion"/>
  </si>
  <si>
    <t xml:space="preserve">  신선하고 품질이 좋은 식재료 사용에 대한 응답은  매우 그렇다 49%&gt;그렇다 27%&gt; 보통 21% &gt; 그렇지않다0.4%순으로 나타났다.
대부분의 학생이 급식에 사용되어 지고 있는 식재료에 대해 신선하고 품질이 좋은 식재료를 사용하고 있다고 생각하고 있고,  학부모검수 참여가 없어 사용되어 지는 식재료에 대한 정보전달이 어렵지만, 학교홈페이지에 식재료 및 납품업체 관련 정보를 공개하고 있습니다. 앞으로도 식재료 선정 및 구입시 신선하고 품질이 우수한 것을 사용하도록 하겠으며, 식재료 복수검수가 더욱 활성화되도록 노력하겠습니다.</t>
    <phoneticPr fontId="1" type="noConversion"/>
  </si>
  <si>
    <t xml:space="preserve">  학교급식 위생에 대한 질문에 매우그렇다50% 그렇다 27%&gt; 보통 18%&gt; 그렇지않다 0.5순으로 응답했다.
그렇다, 매우그렇다에 응답한 학생비율이 77%로 대부분의 학생들이  위생적이고 안전하다고 생각하고 있었다. 앞으로도 위생과 안전에 신경을 쓰도록 조리원 교육 및 시설관리에 노력하겠습니다.</t>
    <phoneticPr fontId="1" type="noConversion"/>
  </si>
  <si>
    <t xml:space="preserve"> 위생적이지 못하다고 응답한 학생은 0.2%가 식기류가 청결하지 않아서에 응답하였습니다.
 식기류 청결은 조리원 교육을 통해 위생관리에 더욱 신경쓰도록 하겠습니다.</t>
    <phoneticPr fontId="1" type="noConversion"/>
  </si>
  <si>
    <t xml:space="preserve">  GMO 없는 식재료 사용에 대한 학생들의 의견은  매우그렇다 47%&gt;그렇다 27%&gt; 
 보통 24%&gt; 그렇지 않다 0.2% 순으로 응답하였다. 2019년부터 GMO없는 식재료 사용을 하고 가정통신문 및 홈페이지를 통해 GMO없는 식재료에 대한 정보를 제공하고 있지만 학생들이 이해하기에는 부족함이 있는듯 합니다. 더욱 적극적으로 GMO없는 식재료에 대한 정보를 제공하도록 하겠다.</t>
    <phoneticPr fontId="1" type="noConversion"/>
  </si>
  <si>
    <t xml:space="preserve"> 우리 학교에서 운영하는 영양, 식생활 교육이 도움이 되는지에 그렇다 매우그렇다44%&gt;그저그렇다28%&gt;그렇다23%&gt; 그렇지않다 0.6%순으로 응답하였습니다.  관심이 없어서라는 응답이 0.5% 가정통신문 및 홈페이지를 통하여 교육을 더 강화하고 대면교육도 더욱더 실시하도록 하겠습니다.</t>
    <phoneticPr fontId="1" type="noConversion"/>
  </si>
  <si>
    <t xml:space="preserve"> 우리학교 홈페이지/급식게시판, 가정통신문, 학교급식 모니터링제도 등을 통해 소통이 잘 된다고 생각하는지의 의견은  매우그렇다 39%&gt; 그저그렇다 27%&gt; 그렇다 22%&gt;그렇지 않다 0.7%전혀그렇지않다0.4% 순으로 응답하였다. 홈페이지를 통한 소통도 가능하나 의견을 제시할 수 있는 방법을 몰라서 소통이 잘 되지 않는다고 생각하는 의견이 있으므로 이에 대한 홍보와 함께 급식함을 설치하여 소통을 더욱더 확대할 예정입니다.</t>
    <phoneticPr fontId="1" type="noConversion"/>
  </si>
  <si>
    <t xml:space="preserve"> 학교급식에 전반적으로 만족하는지에 매우만족 50%&gt; 만족 26%&gt; 보통 17%&gt; 불만족0.7%순으로 나타났습니다. 
만족한 이유로는 식단이 다양하고 맛있어서 51%&gt;  내가 좋아하는 음식이 나와서와 급식관계자가 친절해서16%&gt; 학교급식이 위생적이어서 0.3%&gt; 기타 0.2% 순을 보였다. 만족하지 못하는 이유로는 내가 싫어하는 음식이 나와서와 식단이 다양하지 않고 맛이 없어서에 0.4%의 학생들이 응답하였다.
설문결과를 토대로 식단 작성시 다양한 식단이 제공되며, 맛이 잘 나오도록 조리시 적절한  조리방법을 활용하도록 하겠습니다. 또한 조리원 친절도 향상을 위해 아침 조회시간 및 교육시간을 통해 지속적으로 관리하겠습니다.</t>
    <phoneticPr fontId="1" type="noConversion"/>
  </si>
  <si>
    <t>응답인원수: 439명</t>
    <phoneticPr fontId="1" type="noConversion"/>
  </si>
  <si>
    <t>생선국</t>
    <phoneticPr fontId="1" type="noConversion"/>
  </si>
  <si>
    <t>반찬</t>
    <phoneticPr fontId="1" type="noConversion"/>
  </si>
  <si>
    <t>마른반찬</t>
    <phoneticPr fontId="1" type="noConversion"/>
  </si>
  <si>
    <t>가공식품</t>
    <phoneticPr fontId="1" type="noConversion"/>
  </si>
  <si>
    <t>채소</t>
    <phoneticPr fontId="1" type="noConversion"/>
  </si>
  <si>
    <t>후식</t>
    <phoneticPr fontId="1" type="noConversion"/>
  </si>
  <si>
    <t>요구르트</t>
    <phoneticPr fontId="1" type="noConversion"/>
  </si>
  <si>
    <t>과일</t>
    <phoneticPr fontId="1" type="noConversion"/>
  </si>
  <si>
    <t>떡류</t>
    <phoneticPr fontId="1" type="noConversion"/>
  </si>
  <si>
    <t>빵류</t>
    <phoneticPr fontId="1" type="noConversion"/>
  </si>
  <si>
    <t>주스</t>
    <phoneticPr fontId="1" type="noConversion"/>
  </si>
  <si>
    <t>주식</t>
    <phoneticPr fontId="1" type="noConversion"/>
  </si>
  <si>
    <t>밥</t>
    <phoneticPr fontId="1" type="noConversion"/>
  </si>
  <si>
    <t>육류반찬</t>
    <phoneticPr fontId="1" type="noConversion"/>
  </si>
  <si>
    <t>채소반찬</t>
    <phoneticPr fontId="1" type="noConversion"/>
  </si>
  <si>
    <t>생선반찬</t>
    <phoneticPr fontId="1" type="noConversion"/>
  </si>
  <si>
    <t>국수,면류</t>
    <phoneticPr fontId="1" type="noConversion"/>
  </si>
  <si>
    <t>카레,자장</t>
    <phoneticPr fontId="1" type="noConversion"/>
  </si>
  <si>
    <t>비빔밥</t>
    <phoneticPr fontId="1" type="noConversion"/>
  </si>
  <si>
    <t>죽</t>
    <phoneticPr fontId="1" type="noConversion"/>
  </si>
  <si>
    <t>볶음밥</t>
    <phoneticPr fontId="1" type="noConversion"/>
  </si>
  <si>
    <t>기호도</t>
    <phoneticPr fontId="1" type="noConversion"/>
  </si>
  <si>
    <t>* 청소년기의 식생활의 특징은 간단하고 서구화된 식사를 선호하며 이로 인해 발생하는 편중된 영양소 섭취는 특정 영양소의 결핍을 초래하게 되어 영양, 식생활 문제로 나타날 수 있습니다. 이를 예방하기 위해서 학교에서는 학생들의 기호도만 생각하여 가공식품의 사용을 늘려 만족도를 높이기 보다는  올바른 식습관 형성을 위한 양질의 급식을 제공해야하며, 다양한 조리법을 통해 기피하는 식품에 천천히 다가갈 수 있도록 노력을 하도록 하겠습니다. 또한 학생들은 올바른 영양지식의 습득을 통해 스스로 생애주기에 맞는 식습관 실천에 도움이 되도록 하겠습니다.
▶국은 찌개류&gt;된장국&gt;미역국&gt;맑은국&gt;생선국 순으로 조사 되었습니다.
▶반찬 종류는육류류&gt;생선류&gt;채소류&gt;가공&gt;마른반찬 순으로 조사 되었습니다. 
▶후식의 종류로는 주스&gt;빵&gt;요구르트&gt;과일&gt;떡 순으로 조사되었습니다.
▶선호하는 음식으로는채소반찬&gt;국&gt;생선&gt;밥&gt;육류반찬 순으로 조사되었습니다.
▶주식 선호도는 국수,면류&gt;볶음밥&gt;카레,자장&gt;비빔밥&gt;죽 순으로 조사되었습니다.</t>
    <phoneticPr fontId="1" type="noConversion"/>
  </si>
  <si>
    <t xml:space="preserve"> 급식에서 먹는 음식의 간에 대한 질문에 적당하다 74% &gt; 싱겁다10%&gt; 짜다12%순으로 나타났다.
대부분의 학생이 적당하다에 응답하였으며 앞으로도 조리시 염도계를 적극 활용하며 간 조절에 최선을 다하겠습니다.</t>
    <phoneticPr fontId="1" type="noConversion"/>
  </si>
  <si>
    <t xml:space="preserve"> 우리 학교급식을 먹음으로써 건강과 올바른 식습관 형성에 도움이 된다 질문에 
 매우그렇다 52%&gt;그렇다 26%&gt; 보통19% 순으로 응답했다.
78%는 학교급식이 건강과 올바른 식습관 형성에 도움이 된다고 생각하고,19% 학생이 보통으로 응답하는 결과를 보였다, 앞으로도 가정통신문과 학교홈페이지를 통한 영양교육으로 다양한 영양정보 및 올바른 식습관 형성에 도움이 되도록 노력하겠습니다. </t>
    <phoneticPr fontId="1" type="noConversion"/>
  </si>
  <si>
    <t xml:space="preserve">  학교에서 실시하는 영양, 식생활 교육 중 중점적으로 교육했으면 하는 내용은 편식교정 33%&gt;식중독 예방 23%&gt;식사예절 19%&gt; 영양정보8%&gt;식사요법 5%기타2%순으로 응답하였고 앞으로 영양, 식생활 교육에 반영하여 실시하도록 하겠습니다.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</si>
</sst>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"/>
    <numFmt numFmtId="178" formatCode="00%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0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휴먼엑스포"/>
      <family val="1"/>
      <charset val="129"/>
    </font>
    <font>
      <sz val="8"/>
      <name val="돋움"/>
      <family val="3"/>
      <charset val="129"/>
    </font>
    <font>
      <sz val="12"/>
      <name val="휴먼엑스포"/>
      <family val="1"/>
      <charset val="129"/>
    </font>
    <font>
      <sz val="11"/>
      <color theme="1"/>
      <name val="맑은 고딕"/>
      <family val="2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Calibri"/>
      <family val="3"/>
      <charset val="161"/>
    </font>
    <font>
      <sz val="11"/>
      <color theme="1"/>
      <name val="Segoe UI Symbol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theme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theme="5"/>
      </left>
      <right/>
      <top style="medium">
        <color theme="5"/>
      </top>
      <bottom style="thin">
        <color auto="1"/>
      </bottom>
      <diagonal/>
    </border>
    <border>
      <left/>
      <right/>
      <top style="medium">
        <color theme="5"/>
      </top>
      <bottom style="thin">
        <color auto="1"/>
      </bottom>
      <diagonal/>
    </border>
    <border>
      <left/>
      <right style="medium">
        <color theme="5"/>
      </right>
      <top style="medium">
        <color theme="5"/>
      </top>
      <bottom style="thin">
        <color auto="1"/>
      </bottom>
      <diagonal/>
    </border>
    <border>
      <left style="medium">
        <color theme="5"/>
      </left>
      <right/>
      <top style="thin">
        <color auto="1"/>
      </top>
      <bottom style="medium">
        <color theme="5"/>
      </bottom>
      <diagonal/>
    </border>
    <border>
      <left/>
      <right/>
      <top style="thin">
        <color auto="1"/>
      </top>
      <bottom style="medium">
        <color theme="5"/>
      </bottom>
      <diagonal/>
    </border>
    <border>
      <left/>
      <right style="medium">
        <color theme="5"/>
      </right>
      <top style="thin">
        <color auto="1"/>
      </top>
      <bottom style="medium">
        <color theme="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7" fillId="0" borderId="0"/>
    <xf numFmtId="0" fontId="15" fillId="0" borderId="0"/>
    <xf numFmtId="0" fontId="11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8" fillId="5" borderId="31" xfId="0" applyFont="1" applyFill="1" applyBorder="1" applyAlignment="1">
      <alignment horizontal="left" vertical="center" wrapText="1"/>
    </xf>
    <xf numFmtId="0" fontId="8" fillId="5" borderId="31" xfId="0" applyFont="1" applyFill="1" applyBorder="1" applyAlignment="1">
      <alignment horizontal="center" vertical="center"/>
    </xf>
    <xf numFmtId="176" fontId="0" fillId="5" borderId="21" xfId="0" applyNumberFormat="1" applyFill="1" applyBorder="1">
      <alignment vertical="center"/>
    </xf>
    <xf numFmtId="0" fontId="0" fillId="0" borderId="9" xfId="0" applyBorder="1">
      <alignment vertical="center"/>
    </xf>
    <xf numFmtId="0" fontId="9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>
      <alignment vertical="center"/>
    </xf>
    <xf numFmtId="0" fontId="6" fillId="5" borderId="39" xfId="0" applyFont="1" applyFill="1" applyBorder="1">
      <alignment vertical="center"/>
    </xf>
    <xf numFmtId="0" fontId="6" fillId="5" borderId="42" xfId="0" applyFont="1" applyFill="1" applyBorder="1">
      <alignment vertical="center"/>
    </xf>
    <xf numFmtId="0" fontId="10" fillId="9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49" xfId="0" applyBorder="1">
      <alignment vertical="center"/>
    </xf>
    <xf numFmtId="176" fontId="0" fillId="0" borderId="0" xfId="0" applyNumberFormat="1">
      <alignment vertical="center"/>
    </xf>
    <xf numFmtId="178" fontId="0" fillId="5" borderId="21" xfId="0" applyNumberForma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8" fillId="5" borderId="52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6" fillId="5" borderId="68" xfId="0" applyFont="1" applyFill="1" applyBorder="1" applyAlignment="1">
      <alignment horizontal="center"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8" fillId="0" borderId="49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 vertical="center"/>
    </xf>
    <xf numFmtId="0" fontId="10" fillId="9" borderId="45" xfId="0" applyFont="1" applyFill="1" applyBorder="1" applyAlignment="1">
      <alignment horizontal="center" vertical="center"/>
    </xf>
    <xf numFmtId="0" fontId="10" fillId="9" borderId="46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textRotation="255"/>
    </xf>
    <xf numFmtId="0" fontId="8" fillId="6" borderId="12" xfId="0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wrapText="1"/>
    </xf>
    <xf numFmtId="0" fontId="8" fillId="7" borderId="13" xfId="0" applyFont="1" applyFill="1" applyBorder="1" applyAlignment="1">
      <alignment horizontal="center" vertical="center" textRotation="255"/>
    </xf>
    <xf numFmtId="0" fontId="8" fillId="7" borderId="10" xfId="0" applyFont="1" applyFill="1" applyBorder="1" applyAlignment="1">
      <alignment horizontal="center" vertical="center" textRotation="255"/>
    </xf>
    <xf numFmtId="0" fontId="8" fillId="8" borderId="36" xfId="0" applyFont="1" applyFill="1" applyBorder="1" applyAlignment="1">
      <alignment horizontal="center" vertical="center" textRotation="255"/>
    </xf>
    <xf numFmtId="0" fontId="8" fillId="12" borderId="13" xfId="0" applyFont="1" applyFill="1" applyBorder="1" applyAlignment="1">
      <alignment horizontal="center" vertical="center" textRotation="255"/>
    </xf>
    <xf numFmtId="0" fontId="0" fillId="12" borderId="10" xfId="0" applyFill="1" applyBorder="1" applyAlignment="1">
      <alignment horizontal="center" vertical="center" textRotation="255"/>
    </xf>
    <xf numFmtId="0" fontId="0" fillId="12" borderId="57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 textRotation="255"/>
    </xf>
    <xf numFmtId="0" fontId="14" fillId="0" borderId="51" xfId="0" applyFont="1" applyBorder="1" applyAlignment="1">
      <alignment horizontal="left" wrapText="1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0" xfId="0" applyFont="1" applyAlignment="1">
      <alignment horizontal="center" vertical="center"/>
    </xf>
  </cellXfs>
  <cellStyles count="8">
    <cellStyle name="백분율 2" xfId="4" xr:uid="{00000000-0005-0000-0000-000000000000}"/>
    <cellStyle name="보통 2" xfId="5" xr:uid="{00000000-0005-0000-0000-000001000000}"/>
    <cellStyle name="좋음 2" xfId="6" xr:uid="{00000000-0005-0000-0000-000002000000}"/>
    <cellStyle name="표준" xfId="0" builtinId="0"/>
    <cellStyle name="표준 2" xfId="1" xr:uid="{00000000-0005-0000-0000-000004000000}"/>
    <cellStyle name="표준 2 2" xfId="3" xr:uid="{00000000-0005-0000-0000-000005000000}"/>
    <cellStyle name="표준 2 2 2" xfId="7" xr:uid="{00000000-0005-0000-0000-000006000000}"/>
    <cellStyle name="표준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통계'!$B$7:$B$11</c:f>
              <c:strCache>
                <c:ptCount val="5"/>
                <c:pt idx="0">
                  <c:v>① 매우그렇다</c:v>
                </c:pt>
                <c:pt idx="1">
                  <c:v>② 그렇다</c:v>
                </c:pt>
                <c:pt idx="2">
                  <c:v>③ 그저그렇다</c:v>
                </c:pt>
                <c:pt idx="3">
                  <c:v>④ 그렇지않다</c:v>
                </c:pt>
                <c:pt idx="4">
                  <c:v>⑤ 전혀그렇지않다</c:v>
                </c:pt>
              </c:strCache>
            </c:strRef>
          </c:cat>
          <c:val>
            <c:numRef>
              <c:f>'설문조사 통계'!$C$7:$C$11</c:f>
              <c:numCache>
                <c:formatCode>00%</c:formatCode>
                <c:ptCount val="5"/>
                <c:pt idx="0">
                  <c:v>0.52164009111617315</c:v>
                </c:pt>
                <c:pt idx="1">
                  <c:v>0.26423690205011391</c:v>
                </c:pt>
                <c:pt idx="2">
                  <c:v>0.18678815489749431</c:v>
                </c:pt>
                <c:pt idx="3">
                  <c:v>2.0501138952164009E-2</c:v>
                </c:pt>
                <c:pt idx="4">
                  <c:v>3.6585365853658534E-2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5-4F8E-AF4E-37E13B54D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9792920"/>
        <c:axId val="223337368"/>
        <c:axId val="0"/>
      </c:bar3DChart>
      <c:catAx>
        <c:axId val="179792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3337368"/>
        <c:crosses val="autoZero"/>
        <c:auto val="1"/>
        <c:lblAlgn val="ctr"/>
        <c:lblOffset val="100"/>
        <c:noMultiLvlLbl val="0"/>
      </c:catAx>
      <c:valAx>
        <c:axId val="2233373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1797929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'설문조사 통계'!#REF!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'설문조사 통계'!#REF!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A6-4A5B-9F34-A717A7141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2592"/>
        <c:axId val="224514160"/>
        <c:axId val="0"/>
      </c:bar3DChart>
      <c:catAx>
        <c:axId val="22451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4160"/>
        <c:crosses val="autoZero"/>
        <c:auto val="1"/>
        <c:lblAlgn val="ctr"/>
        <c:lblOffset val="100"/>
        <c:noMultiLvlLbl val="0"/>
      </c:catAx>
      <c:valAx>
        <c:axId val="22451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5125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통계'!$B$48:$B$52</c:f>
              <c:strCache>
                <c:ptCount val="5"/>
                <c:pt idx="0">
                  <c:v>① 매우그렇다</c:v>
                </c:pt>
                <c:pt idx="1">
                  <c:v>② 그렇다</c:v>
                </c:pt>
                <c:pt idx="2">
                  <c:v>③ 그저그렇다</c:v>
                </c:pt>
                <c:pt idx="3">
                  <c:v>④ 그렇지않다</c:v>
                </c:pt>
                <c:pt idx="4">
                  <c:v>⑤ 전혀그렇지않다</c:v>
                </c:pt>
              </c:strCache>
            </c:strRef>
          </c:cat>
          <c:val>
            <c:numRef>
              <c:f>'설문조사 통계'!$C$48:$C$52</c:f>
              <c:numCache>
                <c:formatCode>00%</c:formatCode>
                <c:ptCount val="5"/>
                <c:pt idx="0">
                  <c:v>0.43507972665148065</c:v>
                </c:pt>
                <c:pt idx="1">
                  <c:v>0.23462414578587698</c:v>
                </c:pt>
                <c:pt idx="2">
                  <c:v>0.27562642369020501</c:v>
                </c:pt>
                <c:pt idx="3">
                  <c:v>3.8724373576309798E-2</c:v>
                </c:pt>
                <c:pt idx="4">
                  <c:v>1.5945330296127564E-2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1-4590-9F9D-EC80CED62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9728"/>
        <c:axId val="224458160"/>
        <c:axId val="0"/>
      </c:bar3DChart>
      <c:catAx>
        <c:axId val="22445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458160"/>
        <c:crosses val="autoZero"/>
        <c:auto val="1"/>
        <c:lblAlgn val="ctr"/>
        <c:lblOffset val="100"/>
        <c:noMultiLvlLbl val="0"/>
      </c:catAx>
      <c:valAx>
        <c:axId val="22445816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459728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637602867189682E-2"/>
          <c:y val="6.5429221203778504E-2"/>
          <c:w val="0.93699337034190111"/>
          <c:h val="0.5094019529185427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통계'!$B$58:$B$63</c:f>
              <c:strCache>
                <c:ptCount val="6"/>
                <c:pt idx="0">
                  <c:v>① 편식교정</c:v>
                </c:pt>
                <c:pt idx="1">
                  <c:v>② 식사예절</c:v>
                </c:pt>
                <c:pt idx="2">
                  <c:v>③ 식중독 예방</c:v>
                </c:pt>
                <c:pt idx="3">
                  <c:v>④ 영양정보</c:v>
                </c:pt>
                <c:pt idx="4">
                  <c:v>⓹ 식사요법 </c:v>
                </c:pt>
                <c:pt idx="5">
                  <c:v>⓺ 기타</c:v>
                </c:pt>
              </c:strCache>
            </c:strRef>
          </c:cat>
          <c:val>
            <c:numRef>
              <c:f>'설문조사 통계'!$C$58:$C$63</c:f>
              <c:numCache>
                <c:formatCode>00%</c:formatCode>
                <c:ptCount val="6"/>
                <c:pt idx="0">
                  <c:v>0.33257403189066059</c:v>
                </c:pt>
                <c:pt idx="1">
                  <c:v>0.18678815489749431</c:v>
                </c:pt>
                <c:pt idx="2">
                  <c:v>0.23234624145785876</c:v>
                </c:pt>
                <c:pt idx="3">
                  <c:v>0.17995444191343962</c:v>
                </c:pt>
                <c:pt idx="4">
                  <c:v>5.2391799544419138E-2</c:v>
                </c:pt>
                <c:pt idx="5">
                  <c:v>1.5945330296127564E-2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8-4512-831C-D403A25E9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5336"/>
        <c:axId val="224518472"/>
        <c:axId val="0"/>
      </c:bar3DChart>
      <c:catAx>
        <c:axId val="224515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8472"/>
        <c:crosses val="autoZero"/>
        <c:auto val="1"/>
        <c:lblAlgn val="ctr"/>
        <c:lblOffset val="100"/>
        <c:noMultiLvlLbl val="0"/>
      </c:catAx>
      <c:valAx>
        <c:axId val="22451847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5153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'설문조사 통계'!#REF!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'설문조사 통계'!#REF!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E2D-4AD2-8A6A-14B08EBC0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2592"/>
        <c:axId val="224514160"/>
        <c:axId val="0"/>
      </c:bar3DChart>
      <c:catAx>
        <c:axId val="22451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4160"/>
        <c:crosses val="autoZero"/>
        <c:auto val="1"/>
        <c:lblAlgn val="ctr"/>
        <c:lblOffset val="100"/>
        <c:noMultiLvlLbl val="0"/>
      </c:catAx>
      <c:valAx>
        <c:axId val="22451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5125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통계'!$B$75:$B$79</c:f>
              <c:strCache>
                <c:ptCount val="5"/>
                <c:pt idx="0">
                  <c:v>① 매우그렇다</c:v>
                </c:pt>
                <c:pt idx="1">
                  <c:v>② 그렇다</c:v>
                </c:pt>
                <c:pt idx="2">
                  <c:v>③ 그저그렇다</c:v>
                </c:pt>
                <c:pt idx="3">
                  <c:v>④ 그렇지않다</c:v>
                </c:pt>
                <c:pt idx="4">
                  <c:v>⑤ 전혀그렇지않다</c:v>
                </c:pt>
              </c:strCache>
            </c:strRef>
          </c:cat>
          <c:val>
            <c:numRef>
              <c:f>'설문조사 통계'!$C$75:$C$79</c:f>
              <c:numCache>
                <c:formatCode>00%</c:formatCode>
                <c:ptCount val="5"/>
                <c:pt idx="0">
                  <c:v>0.50341685649202739</c:v>
                </c:pt>
                <c:pt idx="1">
                  <c:v>0.25512528473804102</c:v>
                </c:pt>
                <c:pt idx="2">
                  <c:v>0.16856492027334852</c:v>
                </c:pt>
                <c:pt idx="3">
                  <c:v>6.3781321184510256E-2</c:v>
                </c:pt>
                <c:pt idx="4">
                  <c:v>9.1116173120728925E-3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0-41E0-A73F-A88BAC19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9728"/>
        <c:axId val="224458160"/>
        <c:axId val="0"/>
      </c:bar3DChart>
      <c:catAx>
        <c:axId val="22445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458160"/>
        <c:crosses val="autoZero"/>
        <c:auto val="1"/>
        <c:lblAlgn val="ctr"/>
        <c:lblOffset val="100"/>
        <c:noMultiLvlLbl val="0"/>
      </c:catAx>
      <c:valAx>
        <c:axId val="22445816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459728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'설문조사 통계'!#REF!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'설문조사 통계'!#REF!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E51-48E9-BDA9-2223E9688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2592"/>
        <c:axId val="224514160"/>
        <c:axId val="0"/>
      </c:bar3DChart>
      <c:catAx>
        <c:axId val="22451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4160"/>
        <c:crosses val="autoZero"/>
        <c:auto val="1"/>
        <c:lblAlgn val="ctr"/>
        <c:lblOffset val="100"/>
        <c:noMultiLvlLbl val="0"/>
      </c:catAx>
      <c:valAx>
        <c:axId val="22451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5125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'설문조사 통계'!$B$71:$B$73</c:f>
              <c:strCache>
                <c:ptCount val="3"/>
                <c:pt idx="0">
                  <c:v>① 의견이 잘 반영되지 않아서</c:v>
                </c:pt>
                <c:pt idx="1">
                  <c:v>② 의견을 제시할 수 있는 방법을 몰라서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통계'!$C$71:$C$73</c:f>
              <c:numCache>
                <c:formatCode>00%</c:formatCode>
                <c:ptCount val="3"/>
                <c:pt idx="0">
                  <c:v>5.011389521640091E-2</c:v>
                </c:pt>
                <c:pt idx="1">
                  <c:v>5.4669703872437359E-2</c:v>
                </c:pt>
                <c:pt idx="2">
                  <c:v>4.5558086560364463E-3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41FB-AAE4-C8CA75FA4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9728"/>
        <c:axId val="224458160"/>
        <c:axId val="0"/>
      </c:bar3DChart>
      <c:catAx>
        <c:axId val="22445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458160"/>
        <c:crosses val="autoZero"/>
        <c:auto val="1"/>
        <c:lblAlgn val="ctr"/>
        <c:lblOffset val="100"/>
        <c:noMultiLvlLbl val="0"/>
      </c:catAx>
      <c:valAx>
        <c:axId val="22445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459728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'설문조사 통계'!#REF!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'설문조사 통계'!#REF!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36-4939-ABF7-EE7E8154F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2592"/>
        <c:axId val="224514160"/>
        <c:axId val="0"/>
      </c:bar3DChart>
      <c:catAx>
        <c:axId val="22451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4160"/>
        <c:crosses val="autoZero"/>
        <c:auto val="1"/>
        <c:lblAlgn val="ctr"/>
        <c:lblOffset val="100"/>
        <c:noMultiLvlLbl val="0"/>
      </c:catAx>
      <c:valAx>
        <c:axId val="22451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5125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통계'!$B$54:$B$56</c:f>
              <c:strCache>
                <c:ptCount val="3"/>
                <c:pt idx="0">
                  <c:v>① 관심이 없어서</c:v>
                </c:pt>
                <c:pt idx="1">
                  <c:v>② 내용이 너무 어려워서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통계'!$C$54:$C$56</c:f>
              <c:numCache>
                <c:formatCode>00%</c:formatCode>
                <c:ptCount val="3"/>
                <c:pt idx="0">
                  <c:v>4.7835990888382689E-2</c:v>
                </c:pt>
                <c:pt idx="1">
                  <c:v>4.5558086560364463E-3</c:v>
                </c:pt>
                <c:pt idx="2">
                  <c:v>9.1116173120728925E-3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8-4D22-94F7-37324647E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7376"/>
        <c:axId val="224457768"/>
        <c:axId val="0"/>
      </c:bar3DChart>
      <c:catAx>
        <c:axId val="22445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457768"/>
        <c:crosses val="autoZero"/>
        <c:auto val="1"/>
        <c:lblAlgn val="ctr"/>
        <c:lblOffset val="100"/>
        <c:noMultiLvlLbl val="0"/>
      </c:catAx>
      <c:valAx>
        <c:axId val="2244577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45737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'설문조사 통계'!$B$87:$B$91</c:f>
              <c:strCache>
                <c:ptCount val="5"/>
                <c:pt idx="0">
                  <c:v>① 식단이 다양하지 않고 맛이 없어서</c:v>
                </c:pt>
                <c:pt idx="1">
                  <c:v>②내가 싫어하는 음식이 나와서</c:v>
                </c:pt>
                <c:pt idx="2">
                  <c:v>③ 급식관계자가 불친전해서</c:v>
                </c:pt>
                <c:pt idx="3">
                  <c:v>④ 학교급식이 비위생적이어서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통계'!$C$87:$C$91</c:f>
              <c:numCache>
                <c:formatCode>00%</c:formatCode>
                <c:ptCount val="5"/>
                <c:pt idx="0">
                  <c:v>3.8724373576309798E-2</c:v>
                </c:pt>
                <c:pt idx="1">
                  <c:v>4.328018223234624E-2</c:v>
                </c:pt>
                <c:pt idx="2">
                  <c:v>4.5558086560364463E-3</c:v>
                </c:pt>
                <c:pt idx="3">
                  <c:v>0</c:v>
                </c:pt>
                <c:pt idx="4">
                  <c:v>6.8337129840546698E-3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A-44B0-A1FF-73348A912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4552"/>
        <c:axId val="224517296"/>
        <c:axId val="0"/>
      </c:bar3DChart>
      <c:catAx>
        <c:axId val="22451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517296"/>
        <c:crosses val="autoZero"/>
        <c:auto val="1"/>
        <c:lblAlgn val="ctr"/>
        <c:lblOffset val="100"/>
        <c:noMultiLvlLbl val="0"/>
      </c:catAx>
      <c:valAx>
        <c:axId val="22451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51455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01102903927007E-2"/>
          <c:y val="6.1361082655252232E-2"/>
          <c:w val="0.93929961687644348"/>
          <c:h val="0.7310211993005816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통계'!$B$13:$B$17</c:f>
              <c:strCache>
                <c:ptCount val="5"/>
                <c:pt idx="0">
                  <c:v>① 매우짜다</c:v>
                </c:pt>
                <c:pt idx="1">
                  <c:v>② 짜다</c:v>
                </c:pt>
                <c:pt idx="2">
                  <c:v>③ 적당하다</c:v>
                </c:pt>
                <c:pt idx="3">
                  <c:v>④ 싱겁다</c:v>
                </c:pt>
                <c:pt idx="4">
                  <c:v>⑤ 매우 싱겁다</c:v>
                </c:pt>
              </c:strCache>
            </c:strRef>
          </c:cat>
          <c:val>
            <c:numRef>
              <c:f>'설문조사 통계'!$C$13:$C$17</c:f>
              <c:numCache>
                <c:formatCode>00%</c:formatCode>
                <c:ptCount val="5"/>
                <c:pt idx="0">
                  <c:v>7.7448747152619596E-2</c:v>
                </c:pt>
                <c:pt idx="1">
                  <c:v>6.3781321184510256E-2</c:v>
                </c:pt>
                <c:pt idx="2">
                  <c:v>0.73804100227790437</c:v>
                </c:pt>
                <c:pt idx="3">
                  <c:v>0.10478359908883828</c:v>
                </c:pt>
                <c:pt idx="4">
                  <c:v>1.5945330296127564E-2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1-46DF-AB8A-29D3ECB52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123784"/>
        <c:axId val="224124168"/>
        <c:axId val="0"/>
      </c:bar3DChart>
      <c:catAx>
        <c:axId val="224123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124168"/>
        <c:crosses val="autoZero"/>
        <c:auto val="1"/>
        <c:lblAlgn val="ctr"/>
        <c:lblOffset val="100"/>
        <c:noMultiLvlLbl val="0"/>
      </c:catAx>
      <c:valAx>
        <c:axId val="2241241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12378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국 종류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기호도!$A$5</c:f>
              <c:strCache>
                <c:ptCount val="1"/>
                <c:pt idx="0">
                  <c:v>국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기호도!$B$4:$G$4</c:f>
              <c:strCache>
                <c:ptCount val="6"/>
                <c:pt idx="0">
                  <c:v>된장국</c:v>
                </c:pt>
                <c:pt idx="1">
                  <c:v>미역국</c:v>
                </c:pt>
                <c:pt idx="2">
                  <c:v>맑은국</c:v>
                </c:pt>
                <c:pt idx="3">
                  <c:v>생선국</c:v>
                </c:pt>
                <c:pt idx="4">
                  <c:v>찌개류</c:v>
                </c:pt>
                <c:pt idx="5">
                  <c:v>기타</c:v>
                </c:pt>
              </c:strCache>
            </c:strRef>
          </c:cat>
          <c:val>
            <c:numRef>
              <c:f>기호도!$B$5:$G$5</c:f>
              <c:numCache>
                <c:formatCode>General</c:formatCode>
                <c:ptCount val="6"/>
                <c:pt idx="0">
                  <c:v>53</c:v>
                </c:pt>
                <c:pt idx="1">
                  <c:v>71</c:v>
                </c:pt>
                <c:pt idx="2">
                  <c:v>13</c:v>
                </c:pt>
                <c:pt idx="3">
                  <c:v>6</c:v>
                </c:pt>
                <c:pt idx="4">
                  <c:v>269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8-4C52-820E-633FA7C2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19256"/>
        <c:axId val="224511808"/>
      </c:barChart>
      <c:catAx>
        <c:axId val="22451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511808"/>
        <c:crosses val="autoZero"/>
        <c:auto val="1"/>
        <c:lblAlgn val="ctr"/>
        <c:lblOffset val="100"/>
        <c:noMultiLvlLbl val="0"/>
      </c:catAx>
      <c:valAx>
        <c:axId val="2245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51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반찬 종류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기호도!$I$5</c:f>
              <c:strCache>
                <c:ptCount val="1"/>
                <c:pt idx="0">
                  <c:v>반찬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기호도!$J$4:$P$4</c:f>
              <c:strCache>
                <c:ptCount val="6"/>
                <c:pt idx="0">
                  <c:v>육류</c:v>
                </c:pt>
                <c:pt idx="1">
                  <c:v>생선</c:v>
                </c:pt>
                <c:pt idx="2">
                  <c:v>채소</c:v>
                </c:pt>
                <c:pt idx="3">
                  <c:v>마른반찬</c:v>
                </c:pt>
                <c:pt idx="4">
                  <c:v>가공식품</c:v>
                </c:pt>
                <c:pt idx="5">
                  <c:v>기타</c:v>
                </c:pt>
              </c:strCache>
            </c:strRef>
          </c:cat>
          <c:val>
            <c:numRef>
              <c:f>기호도!$J$5:$P$5</c:f>
              <c:numCache>
                <c:formatCode>General</c:formatCode>
                <c:ptCount val="6"/>
                <c:pt idx="0">
                  <c:v>365</c:v>
                </c:pt>
                <c:pt idx="1">
                  <c:v>16</c:v>
                </c:pt>
                <c:pt idx="2">
                  <c:v>21</c:v>
                </c:pt>
                <c:pt idx="3">
                  <c:v>2</c:v>
                </c:pt>
                <c:pt idx="4">
                  <c:v>32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E85-8C2A-CC2F0C108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515728"/>
        <c:axId val="224516512"/>
      </c:barChart>
      <c:catAx>
        <c:axId val="22451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516512"/>
        <c:crosses val="autoZero"/>
        <c:auto val="1"/>
        <c:lblAlgn val="ctr"/>
        <c:lblOffset val="100"/>
        <c:noMultiLvlLbl val="0"/>
      </c:catAx>
      <c:valAx>
        <c:axId val="22451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51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후식 선호도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기호도!$A$13</c:f>
              <c:strCache>
                <c:ptCount val="1"/>
                <c:pt idx="0">
                  <c:v>후식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기호도!$B$12:$G$12</c:f>
              <c:strCache>
                <c:ptCount val="6"/>
                <c:pt idx="0">
                  <c:v>요구르트</c:v>
                </c:pt>
                <c:pt idx="1">
                  <c:v>과일</c:v>
                </c:pt>
                <c:pt idx="2">
                  <c:v>떡류</c:v>
                </c:pt>
                <c:pt idx="3">
                  <c:v>빵류</c:v>
                </c:pt>
                <c:pt idx="4">
                  <c:v>주스</c:v>
                </c:pt>
                <c:pt idx="5">
                  <c:v>기타</c:v>
                </c:pt>
              </c:strCache>
            </c:strRef>
          </c:cat>
          <c:val>
            <c:numRef>
              <c:f>기호도!$B$13:$G$13</c:f>
              <c:numCache>
                <c:formatCode>General</c:formatCode>
                <c:ptCount val="6"/>
                <c:pt idx="0">
                  <c:v>75</c:v>
                </c:pt>
                <c:pt idx="1">
                  <c:v>39</c:v>
                </c:pt>
                <c:pt idx="2">
                  <c:v>22</c:v>
                </c:pt>
                <c:pt idx="3">
                  <c:v>130</c:v>
                </c:pt>
                <c:pt idx="4">
                  <c:v>198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2-46C7-AC03-FEB7E48FD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788368"/>
        <c:axId val="224791896"/>
      </c:barChart>
      <c:catAx>
        <c:axId val="22478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91896"/>
        <c:crosses val="autoZero"/>
        <c:auto val="1"/>
        <c:lblAlgn val="ctr"/>
        <c:lblOffset val="100"/>
        <c:noMultiLvlLbl val="0"/>
      </c:catAx>
      <c:valAx>
        <c:axId val="22479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8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기호도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기호도!$I$13</c:f>
              <c:strCache>
                <c:ptCount val="1"/>
                <c:pt idx="0">
                  <c:v>기호도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기호도!$J$12:$P$12</c:f>
              <c:strCache>
                <c:ptCount val="6"/>
                <c:pt idx="0">
                  <c:v>밥</c:v>
                </c:pt>
                <c:pt idx="1">
                  <c:v>국</c:v>
                </c:pt>
                <c:pt idx="2">
                  <c:v>육류반찬</c:v>
                </c:pt>
                <c:pt idx="3">
                  <c:v>채소반찬</c:v>
                </c:pt>
                <c:pt idx="4">
                  <c:v>생선반찬</c:v>
                </c:pt>
                <c:pt idx="5">
                  <c:v>기타</c:v>
                </c:pt>
              </c:strCache>
            </c:strRef>
          </c:cat>
          <c:val>
            <c:numRef>
              <c:f>기호도!$J$13:$P$13</c:f>
              <c:numCache>
                <c:formatCode>General</c:formatCode>
                <c:ptCount val="6"/>
                <c:pt idx="0">
                  <c:v>21</c:v>
                </c:pt>
                <c:pt idx="1">
                  <c:v>118</c:v>
                </c:pt>
                <c:pt idx="2">
                  <c:v>14</c:v>
                </c:pt>
                <c:pt idx="3">
                  <c:v>201</c:v>
                </c:pt>
                <c:pt idx="4">
                  <c:v>54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7-4E64-8D57-A21C2710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792288"/>
        <c:axId val="224789152"/>
      </c:barChart>
      <c:catAx>
        <c:axId val="2247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89152"/>
        <c:crosses val="autoZero"/>
        <c:auto val="1"/>
        <c:lblAlgn val="ctr"/>
        <c:lblOffset val="100"/>
        <c:noMultiLvlLbl val="0"/>
      </c:catAx>
      <c:valAx>
        <c:axId val="22478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9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주식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기호도!$A$22</c:f>
              <c:strCache>
                <c:ptCount val="1"/>
                <c:pt idx="0">
                  <c:v>주식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기호도!$B$21:$G$21</c:f>
              <c:strCache>
                <c:ptCount val="6"/>
                <c:pt idx="0">
                  <c:v>국수,면류</c:v>
                </c:pt>
                <c:pt idx="1">
                  <c:v>카레,자장</c:v>
                </c:pt>
                <c:pt idx="2">
                  <c:v>볶음밥</c:v>
                </c:pt>
                <c:pt idx="3">
                  <c:v>비빔밥</c:v>
                </c:pt>
                <c:pt idx="4">
                  <c:v>죽</c:v>
                </c:pt>
                <c:pt idx="5">
                  <c:v>기타</c:v>
                </c:pt>
              </c:strCache>
            </c:strRef>
          </c:cat>
          <c:val>
            <c:numRef>
              <c:f>기호도!$B$22:$G$22</c:f>
              <c:numCache>
                <c:formatCode>General</c:formatCode>
                <c:ptCount val="6"/>
                <c:pt idx="0">
                  <c:v>287</c:v>
                </c:pt>
                <c:pt idx="1">
                  <c:v>48</c:v>
                </c:pt>
                <c:pt idx="2">
                  <c:v>68</c:v>
                </c:pt>
                <c:pt idx="3">
                  <c:v>32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9-4F54-B3B9-BD52DEFBE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791504"/>
        <c:axId val="224788760"/>
      </c:barChart>
      <c:catAx>
        <c:axId val="22479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88760"/>
        <c:crosses val="autoZero"/>
        <c:auto val="1"/>
        <c:lblAlgn val="ctr"/>
        <c:lblOffset val="100"/>
        <c:noMultiLvlLbl val="0"/>
      </c:catAx>
      <c:valAx>
        <c:axId val="22478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9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기호도!$I$22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기호도!$J$21:$P$21</c:f>
              <c:numCache>
                <c:formatCode>General</c:formatCode>
                <c:ptCount val="6"/>
              </c:numCache>
            </c:numRef>
          </c:cat>
          <c:val>
            <c:numRef>
              <c:f>기호도!$J$22:$P$22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DC3-4666-B114-F04D4E345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795032"/>
        <c:axId val="224795424"/>
      </c:barChart>
      <c:catAx>
        <c:axId val="22479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95424"/>
        <c:crosses val="autoZero"/>
        <c:auto val="1"/>
        <c:lblAlgn val="ctr"/>
        <c:lblOffset val="100"/>
        <c:noMultiLvlLbl val="0"/>
      </c:catAx>
      <c:valAx>
        <c:axId val="22479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2479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통계'!$B$25:$B$29</c:f>
              <c:strCache>
                <c:ptCount val="5"/>
                <c:pt idx="0">
                  <c:v>① 매우그렇다</c:v>
                </c:pt>
                <c:pt idx="1">
                  <c:v>② 그렇다</c:v>
                </c:pt>
                <c:pt idx="2">
                  <c:v>③ 그저그렇다</c:v>
                </c:pt>
                <c:pt idx="3">
                  <c:v>④ 그렇지않다</c:v>
                </c:pt>
                <c:pt idx="4">
                  <c:v>⑤ 전혀그렇지않다</c:v>
                </c:pt>
              </c:strCache>
            </c:strRef>
          </c:cat>
          <c:val>
            <c:numRef>
              <c:f>'설문조사 통계'!$C$25:$C$29</c:f>
              <c:numCache>
                <c:formatCode>00%</c:formatCode>
                <c:ptCount val="5"/>
                <c:pt idx="0">
                  <c:v>0.50341685649202739</c:v>
                </c:pt>
                <c:pt idx="1">
                  <c:v>0.26651480637813213</c:v>
                </c:pt>
                <c:pt idx="2">
                  <c:v>0.17995444191343962</c:v>
                </c:pt>
                <c:pt idx="3">
                  <c:v>3.8724373576309798E-2</c:v>
                </c:pt>
                <c:pt idx="4">
                  <c:v>1.1389521640091117E-2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8-45FF-B561-EF464F8B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5064"/>
        <c:axId val="224455448"/>
        <c:axId val="0"/>
      </c:bar3DChart>
      <c:catAx>
        <c:axId val="22445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455448"/>
        <c:crosses val="autoZero"/>
        <c:auto val="1"/>
        <c:lblAlgn val="ctr"/>
        <c:lblOffset val="100"/>
        <c:noMultiLvlLbl val="0"/>
      </c:catAx>
      <c:valAx>
        <c:axId val="22445544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4550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통계'!$B$38:$B$42</c:f>
              <c:strCache>
                <c:ptCount val="5"/>
                <c:pt idx="0">
                  <c:v>① 매우그렇다</c:v>
                </c:pt>
                <c:pt idx="1">
                  <c:v>② 그렇다</c:v>
                </c:pt>
                <c:pt idx="2">
                  <c:v>③ 그저그렇다</c:v>
                </c:pt>
                <c:pt idx="3">
                  <c:v>④ 그렇지않다</c:v>
                </c:pt>
                <c:pt idx="4">
                  <c:v>⑤ 전혀그렇지않다</c:v>
                </c:pt>
              </c:strCache>
            </c:strRef>
          </c:cat>
          <c:val>
            <c:numRef>
              <c:f>'설문조사 통계'!$C$38:$C$42</c:f>
              <c:numCache>
                <c:formatCode>00%</c:formatCode>
                <c:ptCount val="5"/>
                <c:pt idx="0">
                  <c:v>0.46924829157175396</c:v>
                </c:pt>
                <c:pt idx="1">
                  <c:v>0.27107061503416857</c:v>
                </c:pt>
                <c:pt idx="2">
                  <c:v>0.24145785876993167</c:v>
                </c:pt>
                <c:pt idx="3">
                  <c:v>9.1116173120728925E-3</c:v>
                </c:pt>
                <c:pt idx="4">
                  <c:v>9.1116173120728925E-3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7-4A0A-93F5-B804CDD2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9336"/>
        <c:axId val="224456984"/>
        <c:axId val="0"/>
      </c:bar3DChart>
      <c:catAx>
        <c:axId val="224459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456984"/>
        <c:crosses val="autoZero"/>
        <c:auto val="1"/>
        <c:lblAlgn val="ctr"/>
        <c:lblOffset val="100"/>
        <c:noMultiLvlLbl val="0"/>
      </c:catAx>
      <c:valAx>
        <c:axId val="2244569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45933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통계'!$B$44:$B$46</c:f>
              <c:strCache>
                <c:ptCount val="3"/>
                <c:pt idx="0">
                  <c:v>① 잘 모른다</c:v>
                </c:pt>
                <c:pt idx="1">
                  <c:v>② 좋은 식재료를 사용하지 않은거 같다</c:v>
                </c:pt>
                <c:pt idx="2">
                  <c:v>③ 기타</c:v>
                </c:pt>
              </c:strCache>
            </c:strRef>
          </c:cat>
          <c:val>
            <c:numRef>
              <c:f>'설문조사 통계'!$C$44:$C$46</c:f>
              <c:numCache>
                <c:formatCode>00%</c:formatCode>
                <c:ptCount val="3"/>
                <c:pt idx="0">
                  <c:v>1.366742596810934E-2</c:v>
                </c:pt>
                <c:pt idx="1">
                  <c:v>0</c:v>
                </c:pt>
                <c:pt idx="2">
                  <c:v>4.5558086560364463E-3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D-44A4-99AE-06F7CBCBA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7376"/>
        <c:axId val="224457768"/>
        <c:axId val="0"/>
      </c:bar3DChart>
      <c:catAx>
        <c:axId val="22445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457768"/>
        <c:crosses val="autoZero"/>
        <c:auto val="1"/>
        <c:lblAlgn val="ctr"/>
        <c:lblOffset val="100"/>
        <c:noMultiLvlLbl val="0"/>
      </c:catAx>
      <c:valAx>
        <c:axId val="2244577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45737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통계'!$B$65:$B$69</c:f>
              <c:strCache>
                <c:ptCount val="5"/>
                <c:pt idx="0">
                  <c:v>① 매우그렇다</c:v>
                </c:pt>
                <c:pt idx="1">
                  <c:v>② 그렇다</c:v>
                </c:pt>
                <c:pt idx="2">
                  <c:v>③ 그저그렇다</c:v>
                </c:pt>
                <c:pt idx="3">
                  <c:v>④ 그렇지않다</c:v>
                </c:pt>
                <c:pt idx="4">
                  <c:v>⑤ 전혀그렇지않다</c:v>
                </c:pt>
              </c:strCache>
            </c:strRef>
          </c:cat>
          <c:val>
            <c:numRef>
              <c:f>'설문조사 통계'!$C$65:$C$69</c:f>
              <c:numCache>
                <c:formatCode>00%</c:formatCode>
                <c:ptCount val="5"/>
                <c:pt idx="0">
                  <c:v>0.39407744874715261</c:v>
                </c:pt>
                <c:pt idx="1">
                  <c:v>0.22095671981776766</c:v>
                </c:pt>
                <c:pt idx="2">
                  <c:v>0.27334851936218679</c:v>
                </c:pt>
                <c:pt idx="3">
                  <c:v>7.0615034168564919E-2</c:v>
                </c:pt>
                <c:pt idx="4">
                  <c:v>4.1002277904328019E-2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7-465E-A1D9-8237E01B5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459728"/>
        <c:axId val="224458160"/>
        <c:axId val="0"/>
      </c:bar3DChart>
      <c:catAx>
        <c:axId val="22445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458160"/>
        <c:crosses val="autoZero"/>
        <c:auto val="1"/>
        <c:lblAlgn val="ctr"/>
        <c:lblOffset val="100"/>
        <c:noMultiLvlLbl val="0"/>
      </c:catAx>
      <c:valAx>
        <c:axId val="22445816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459728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통계'!$B$81:$B$85</c:f>
              <c:strCache>
                <c:ptCount val="5"/>
                <c:pt idx="0">
                  <c:v>① 식단이 다양하고 맛있어서</c:v>
                </c:pt>
                <c:pt idx="1">
                  <c:v>② 내가 좋아하는 음식이 나와서</c:v>
                </c:pt>
                <c:pt idx="2">
                  <c:v>③ 급식관계자가 친절해서</c:v>
                </c:pt>
                <c:pt idx="3">
                  <c:v>④ 학교급식이 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통계'!$C$81:$C$85</c:f>
              <c:numCache>
                <c:formatCode>00%</c:formatCode>
                <c:ptCount val="5"/>
                <c:pt idx="0">
                  <c:v>0.50797266514806383</c:v>
                </c:pt>
                <c:pt idx="1">
                  <c:v>0.15945330296127563</c:v>
                </c:pt>
                <c:pt idx="2">
                  <c:v>0.15717539863325741</c:v>
                </c:pt>
                <c:pt idx="3">
                  <c:v>2.9612756264236904E-2</c:v>
                </c:pt>
                <c:pt idx="4">
                  <c:v>1.8223234624145785E-2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F-4CF1-9B12-1FF819A32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4552"/>
        <c:axId val="224517296"/>
        <c:axId val="0"/>
      </c:bar3DChart>
      <c:catAx>
        <c:axId val="22451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7296"/>
        <c:crosses val="autoZero"/>
        <c:auto val="1"/>
        <c:lblAlgn val="ctr"/>
        <c:lblOffset val="100"/>
        <c:noMultiLvlLbl val="0"/>
      </c:catAx>
      <c:valAx>
        <c:axId val="224517296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51455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28445768603243E-2"/>
          <c:y val="5.310621770829959E-2"/>
          <c:w val="0.91675533801518194"/>
          <c:h val="0.7672067354300837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통계'!$B$19:$B$23</c:f>
              <c:strCache>
                <c:ptCount val="5"/>
                <c:pt idx="0">
                  <c:v>① 매우그렇다</c:v>
                </c:pt>
                <c:pt idx="1">
                  <c:v>② 그렇다</c:v>
                </c:pt>
                <c:pt idx="2">
                  <c:v>③ 그저그렇다</c:v>
                </c:pt>
                <c:pt idx="3">
                  <c:v>④ 그렇지않다</c:v>
                </c:pt>
                <c:pt idx="4">
                  <c:v>⑤ 전혀그렇지않다</c:v>
                </c:pt>
              </c:strCache>
            </c:strRef>
          </c:cat>
          <c:val>
            <c:numRef>
              <c:f>'설문조사 통계'!$C$19:$C$23</c:f>
              <c:numCache>
                <c:formatCode>00%</c:formatCode>
                <c:ptCount val="5"/>
                <c:pt idx="0">
                  <c:v>0.48747152619589978</c:v>
                </c:pt>
                <c:pt idx="1">
                  <c:v>0.26879271070615035</c:v>
                </c:pt>
                <c:pt idx="2">
                  <c:v>0.20956719817767655</c:v>
                </c:pt>
                <c:pt idx="3">
                  <c:v>2.7334851936218679E-2</c:v>
                </c:pt>
                <c:pt idx="4">
                  <c:v>6.8337129840546698E-3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6-410E-8461-4A14EC4A4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6904"/>
        <c:axId val="224512984"/>
        <c:axId val="0"/>
      </c:bar3DChart>
      <c:catAx>
        <c:axId val="224516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2984"/>
        <c:crosses val="autoZero"/>
        <c:auto val="1"/>
        <c:lblAlgn val="ctr"/>
        <c:lblOffset val="100"/>
        <c:noMultiLvlLbl val="0"/>
      </c:catAx>
      <c:valAx>
        <c:axId val="2245129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51690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730073559534913E-2"/>
          <c:y val="0.10363769447744486"/>
          <c:w val="0.92285747881518265"/>
          <c:h val="0.3430183461901841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통계'!$B$31:$B$36</c:f>
              <c:strCache>
                <c:ptCount val="6"/>
                <c:pt idx="0">
                  <c:v>① 식기류(식판 둥)가 청결하지 않아서</c:v>
                </c:pt>
                <c:pt idx="1">
                  <c:v>② 식당이 지저분해서</c:v>
                </c:pt>
                <c:pt idx="2">
                  <c:v>③ 급식시설이 낡아서</c:v>
                </c:pt>
                <c:pt idx="3">
                  <c:v>④ 급식관계자의 비위생적인 행동때문에</c:v>
                </c:pt>
                <c:pt idx="4">
                  <c:v>⑤이물질이 나와서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통계'!$C$31:$C$36</c:f>
              <c:numCache>
                <c:formatCode>00%</c:formatCode>
                <c:ptCount val="6"/>
                <c:pt idx="0">
                  <c:v>2.0501138952164009E-2</c:v>
                </c:pt>
                <c:pt idx="1">
                  <c:v>4.5558086560364463E-3</c:v>
                </c:pt>
                <c:pt idx="2">
                  <c:v>0</c:v>
                </c:pt>
                <c:pt idx="3">
                  <c:v>0</c:v>
                </c:pt>
                <c:pt idx="4">
                  <c:v>4.5558086560364463E-3</c:v>
                </c:pt>
                <c:pt idx="5">
                  <c:v>1.366742596810934E-2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8-4AD3-883B-741D4C3B0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513376"/>
        <c:axId val="224516120"/>
        <c:axId val="0"/>
      </c:bar3DChart>
      <c:catAx>
        <c:axId val="22451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516120"/>
        <c:crosses val="autoZero"/>
        <c:auto val="1"/>
        <c:lblAlgn val="ctr"/>
        <c:lblOffset val="100"/>
        <c:noMultiLvlLbl val="0"/>
      </c:catAx>
      <c:valAx>
        <c:axId val="22451612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22451337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23811</xdr:colOff>
      <xdr:row>5</xdr:row>
      <xdr:rowOff>59532</xdr:rowOff>
    </xdr:from>
    <xdr:to>
      <xdr:col>66</xdr:col>
      <xdr:colOff>7227093</xdr:colOff>
      <xdr:row>10</xdr:row>
      <xdr:rowOff>369093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119063</xdr:colOff>
      <xdr:row>11</xdr:row>
      <xdr:rowOff>83344</xdr:rowOff>
    </xdr:from>
    <xdr:to>
      <xdr:col>66</xdr:col>
      <xdr:colOff>7274718</xdr:colOff>
      <xdr:row>16</xdr:row>
      <xdr:rowOff>357187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66</xdr:col>
      <xdr:colOff>107157</xdr:colOff>
      <xdr:row>23</xdr:row>
      <xdr:rowOff>71438</xdr:rowOff>
    </xdr:from>
    <xdr:to>
      <xdr:col>66</xdr:col>
      <xdr:colOff>7286625</xdr:colOff>
      <xdr:row>28</xdr:row>
      <xdr:rowOff>381000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95250</xdr:colOff>
      <xdr:row>36</xdr:row>
      <xdr:rowOff>59531</xdr:rowOff>
    </xdr:from>
    <xdr:to>
      <xdr:col>66</xdr:col>
      <xdr:colOff>7215187</xdr:colOff>
      <xdr:row>42</xdr:row>
      <xdr:rowOff>1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119063</xdr:colOff>
      <xdr:row>42</xdr:row>
      <xdr:rowOff>71438</xdr:rowOff>
    </xdr:from>
    <xdr:to>
      <xdr:col>66</xdr:col>
      <xdr:colOff>7286624</xdr:colOff>
      <xdr:row>46</xdr:row>
      <xdr:rowOff>0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83343</xdr:colOff>
      <xdr:row>63</xdr:row>
      <xdr:rowOff>130968</xdr:rowOff>
    </xdr:from>
    <xdr:to>
      <xdr:col>66</xdr:col>
      <xdr:colOff>7227093</xdr:colOff>
      <xdr:row>68</xdr:row>
      <xdr:rowOff>309564</xdr:rowOff>
    </xdr:to>
    <xdr:graphicFrame macro="">
      <xdr:nvGraphicFramePr>
        <xdr:cNvPr id="14" name="차트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66</xdr:col>
      <xdr:colOff>154781</xdr:colOff>
      <xdr:row>79</xdr:row>
      <xdr:rowOff>130968</xdr:rowOff>
    </xdr:from>
    <xdr:to>
      <xdr:col>66</xdr:col>
      <xdr:colOff>7215187</xdr:colOff>
      <xdr:row>85</xdr:row>
      <xdr:rowOff>11906</xdr:rowOff>
    </xdr:to>
    <xdr:graphicFrame macro="">
      <xdr:nvGraphicFramePr>
        <xdr:cNvPr id="15" name="차트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119062</xdr:colOff>
      <xdr:row>17</xdr:row>
      <xdr:rowOff>47625</xdr:rowOff>
    </xdr:from>
    <xdr:to>
      <xdr:col>66</xdr:col>
      <xdr:colOff>7250906</xdr:colOff>
      <xdr:row>22</xdr:row>
      <xdr:rowOff>381000</xdr:rowOff>
    </xdr:to>
    <xdr:graphicFrame macro="">
      <xdr:nvGraphicFramePr>
        <xdr:cNvPr id="20" name="차트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71437</xdr:colOff>
      <xdr:row>29</xdr:row>
      <xdr:rowOff>261938</xdr:rowOff>
    </xdr:from>
    <xdr:to>
      <xdr:col>66</xdr:col>
      <xdr:colOff>7274718</xdr:colOff>
      <xdr:row>35</xdr:row>
      <xdr:rowOff>381000</xdr:rowOff>
    </xdr:to>
    <xdr:graphicFrame macro="">
      <xdr:nvGraphicFramePr>
        <xdr:cNvPr id="21" name="차트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66</xdr:col>
      <xdr:colOff>166688</xdr:colOff>
      <xdr:row>63</xdr:row>
      <xdr:rowOff>0</xdr:rowOff>
    </xdr:from>
    <xdr:to>
      <xdr:col>66</xdr:col>
      <xdr:colOff>7072312</xdr:colOff>
      <xdr:row>63</xdr:row>
      <xdr:rowOff>1</xdr:rowOff>
    </xdr:to>
    <xdr:graphicFrame macro="">
      <xdr:nvGraphicFramePr>
        <xdr:cNvPr id="22" name="차트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68</xdr:col>
      <xdr:colOff>416719</xdr:colOff>
      <xdr:row>4</xdr:row>
      <xdr:rowOff>178594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5859125" y="1464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>
    <xdr:from>
      <xdr:col>66</xdr:col>
      <xdr:colOff>83343</xdr:colOff>
      <xdr:row>46</xdr:row>
      <xdr:rowOff>130968</xdr:rowOff>
    </xdr:from>
    <xdr:to>
      <xdr:col>66</xdr:col>
      <xdr:colOff>7227093</xdr:colOff>
      <xdr:row>51</xdr:row>
      <xdr:rowOff>309564</xdr:rowOff>
    </xdr:to>
    <xdr:graphicFrame macro="">
      <xdr:nvGraphicFramePr>
        <xdr:cNvPr id="17" name="차트 16">
          <a:extLst>
            <a:ext uri="{FF2B5EF4-FFF2-40B4-BE49-F238E27FC236}">
              <a16:creationId xmlns:a16="http://schemas.microsoft.com/office/drawing/2014/main" id="{1B4E0BA6-57A1-4BBC-A824-1F5048357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66</xdr:col>
      <xdr:colOff>142875</xdr:colOff>
      <xdr:row>56</xdr:row>
      <xdr:rowOff>381000</xdr:rowOff>
    </xdr:from>
    <xdr:to>
      <xdr:col>66</xdr:col>
      <xdr:colOff>7250906</xdr:colOff>
      <xdr:row>62</xdr:row>
      <xdr:rowOff>190500</xdr:rowOff>
    </xdr:to>
    <xdr:graphicFrame macro="">
      <xdr:nvGraphicFramePr>
        <xdr:cNvPr id="19" name="차트 18">
          <a:extLst>
            <a:ext uri="{FF2B5EF4-FFF2-40B4-BE49-F238E27FC236}">
              <a16:creationId xmlns:a16="http://schemas.microsoft.com/office/drawing/2014/main" id="{1E4EFB31-CEB6-4D28-B661-A7C56C622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66</xdr:col>
      <xdr:colOff>166688</xdr:colOff>
      <xdr:row>46</xdr:row>
      <xdr:rowOff>0</xdr:rowOff>
    </xdr:from>
    <xdr:to>
      <xdr:col>66</xdr:col>
      <xdr:colOff>7072312</xdr:colOff>
      <xdr:row>46</xdr:row>
      <xdr:rowOff>1</xdr:rowOff>
    </xdr:to>
    <xdr:graphicFrame macro="">
      <xdr:nvGraphicFramePr>
        <xdr:cNvPr id="23" name="차트 22">
          <a:extLst>
            <a:ext uri="{FF2B5EF4-FFF2-40B4-BE49-F238E27FC236}">
              <a16:creationId xmlns:a16="http://schemas.microsoft.com/office/drawing/2014/main" id="{92308038-0BB2-4FEE-9E74-49B8D1968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66</xdr:col>
      <xdr:colOff>83343</xdr:colOff>
      <xdr:row>73</xdr:row>
      <xdr:rowOff>130968</xdr:rowOff>
    </xdr:from>
    <xdr:to>
      <xdr:col>66</xdr:col>
      <xdr:colOff>7215187</xdr:colOff>
      <xdr:row>78</xdr:row>
      <xdr:rowOff>309564</xdr:rowOff>
    </xdr:to>
    <xdr:graphicFrame macro="">
      <xdr:nvGraphicFramePr>
        <xdr:cNvPr id="25" name="차트 24">
          <a:extLst>
            <a:ext uri="{FF2B5EF4-FFF2-40B4-BE49-F238E27FC236}">
              <a16:creationId xmlns:a16="http://schemas.microsoft.com/office/drawing/2014/main" id="{36FBE1A9-C628-4D7B-AC7D-F5AC3256D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66</xdr:col>
      <xdr:colOff>166688</xdr:colOff>
      <xdr:row>73</xdr:row>
      <xdr:rowOff>0</xdr:rowOff>
    </xdr:from>
    <xdr:to>
      <xdr:col>66</xdr:col>
      <xdr:colOff>7072312</xdr:colOff>
      <xdr:row>73</xdr:row>
      <xdr:rowOff>1</xdr:rowOff>
    </xdr:to>
    <xdr:graphicFrame macro="">
      <xdr:nvGraphicFramePr>
        <xdr:cNvPr id="26" name="차트 25">
          <a:extLst>
            <a:ext uri="{FF2B5EF4-FFF2-40B4-BE49-F238E27FC236}">
              <a16:creationId xmlns:a16="http://schemas.microsoft.com/office/drawing/2014/main" id="{4A76766A-B49F-4328-B179-25CAAA1B9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66</xdr:col>
      <xdr:colOff>83343</xdr:colOff>
      <xdr:row>69</xdr:row>
      <xdr:rowOff>130968</xdr:rowOff>
    </xdr:from>
    <xdr:to>
      <xdr:col>66</xdr:col>
      <xdr:colOff>7227093</xdr:colOff>
      <xdr:row>73</xdr:row>
      <xdr:rowOff>0</xdr:rowOff>
    </xdr:to>
    <xdr:graphicFrame macro="">
      <xdr:nvGraphicFramePr>
        <xdr:cNvPr id="27" name="차트 26">
          <a:extLst>
            <a:ext uri="{FF2B5EF4-FFF2-40B4-BE49-F238E27FC236}">
              <a16:creationId xmlns:a16="http://schemas.microsoft.com/office/drawing/2014/main" id="{22C36596-82F6-41E3-9633-328FF433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66</xdr:col>
      <xdr:colOff>166688</xdr:colOff>
      <xdr:row>69</xdr:row>
      <xdr:rowOff>0</xdr:rowOff>
    </xdr:from>
    <xdr:to>
      <xdr:col>66</xdr:col>
      <xdr:colOff>7072312</xdr:colOff>
      <xdr:row>69</xdr:row>
      <xdr:rowOff>1</xdr:rowOff>
    </xdr:to>
    <xdr:graphicFrame macro="">
      <xdr:nvGraphicFramePr>
        <xdr:cNvPr id="28" name="차트 27">
          <a:extLst>
            <a:ext uri="{FF2B5EF4-FFF2-40B4-BE49-F238E27FC236}">
              <a16:creationId xmlns:a16="http://schemas.microsoft.com/office/drawing/2014/main" id="{C5CED9A5-128E-4D54-8191-24A06EFAB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66</xdr:col>
      <xdr:colOff>71437</xdr:colOff>
      <xdr:row>52</xdr:row>
      <xdr:rowOff>71438</xdr:rowOff>
    </xdr:from>
    <xdr:to>
      <xdr:col>66</xdr:col>
      <xdr:colOff>7238998</xdr:colOff>
      <xdr:row>55</xdr:row>
      <xdr:rowOff>381000</xdr:rowOff>
    </xdr:to>
    <xdr:graphicFrame macro="">
      <xdr:nvGraphicFramePr>
        <xdr:cNvPr id="32" name="차트 31">
          <a:extLst>
            <a:ext uri="{FF2B5EF4-FFF2-40B4-BE49-F238E27FC236}">
              <a16:creationId xmlns:a16="http://schemas.microsoft.com/office/drawing/2014/main" id="{40854E13-34E4-400B-909F-D2D139F6E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66</xdr:col>
      <xdr:colOff>142875</xdr:colOff>
      <xdr:row>85</xdr:row>
      <xdr:rowOff>166687</xdr:rowOff>
    </xdr:from>
    <xdr:to>
      <xdr:col>66</xdr:col>
      <xdr:colOff>7203281</xdr:colOff>
      <xdr:row>91</xdr:row>
      <xdr:rowOff>0</xdr:rowOff>
    </xdr:to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A9398276-517B-4C28-BA0A-F53647D88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180974</xdr:rowOff>
    </xdr:from>
    <xdr:to>
      <xdr:col>7</xdr:col>
      <xdr:colOff>9525</xdr:colOff>
      <xdr:row>10</xdr:row>
      <xdr:rowOff>47625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5</xdr:row>
      <xdr:rowOff>133350</xdr:rowOff>
    </xdr:from>
    <xdr:to>
      <xdr:col>15</xdr:col>
      <xdr:colOff>676275</xdr:colOff>
      <xdr:row>10</xdr:row>
      <xdr:rowOff>19050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7</xdr:col>
      <xdr:colOff>9525</xdr:colOff>
      <xdr:row>19</xdr:row>
      <xdr:rowOff>876301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19049</xdr:colOff>
      <xdr:row>14</xdr:row>
      <xdr:rowOff>0</xdr:rowOff>
    </xdr:from>
    <xdr:to>
      <xdr:col>15</xdr:col>
      <xdr:colOff>685799</xdr:colOff>
      <xdr:row>19</xdr:row>
      <xdr:rowOff>942975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6</xdr:col>
      <xdr:colOff>609599</xdr:colOff>
      <xdr:row>28</xdr:row>
      <xdr:rowOff>628650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647700</xdr:colOff>
      <xdr:row>23</xdr:row>
      <xdr:rowOff>9525</xdr:rowOff>
    </xdr:from>
    <xdr:to>
      <xdr:col>16</xdr:col>
      <xdr:colOff>19050</xdr:colOff>
      <xdr:row>28</xdr:row>
      <xdr:rowOff>666750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H656"/>
  <sheetViews>
    <sheetView tabSelected="1" view="pageBreakPreview" zoomScale="80" zoomScaleNormal="90" zoomScaleSheetLayoutView="80" workbookViewId="0">
      <pane xSplit="20" ySplit="6" topLeftCell="U48" activePane="bottomRight" state="frozen"/>
      <selection pane="topRight" activeCell="AA1" sqref="AA1"/>
      <selection pane="bottomLeft" activeCell="A5" sqref="A5"/>
      <selection pane="bottomRight" activeCell="P88" sqref="P88"/>
    </sheetView>
  </sheetViews>
  <sheetFormatPr defaultRowHeight="16.5" x14ac:dyDescent="0.3"/>
  <cols>
    <col min="1" max="1" width="5.875" customWidth="1"/>
    <col min="2" max="2" width="29.25" style="20" customWidth="1"/>
    <col min="3" max="3" width="6.25" style="21" customWidth="1"/>
    <col min="4" max="6" width="6.25" style="5" customWidth="1"/>
    <col min="7" max="7" width="6.25" style="93" customWidth="1"/>
    <col min="8" max="12" width="6.25" style="5" customWidth="1"/>
    <col min="13" max="13" width="6.25" style="93" customWidth="1"/>
    <col min="14" max="20" width="6.25" style="5" customWidth="1"/>
    <col min="21" max="22" width="7.25" style="5" customWidth="1"/>
    <col min="23" max="35" width="3.625" style="1" hidden="1" customWidth="1"/>
    <col min="36" max="36" width="3.625" style="2" hidden="1" customWidth="1"/>
    <col min="37" max="85" width="3.625" style="1" hidden="1" customWidth="1"/>
    <col min="86" max="86" width="12" customWidth="1"/>
  </cols>
  <sheetData>
    <row r="1" spans="1:86" ht="17.25" thickBot="1" x14ac:dyDescent="0.35">
      <c r="A1" s="59"/>
      <c r="B1" s="60"/>
      <c r="C1" s="61"/>
      <c r="D1" s="61"/>
      <c r="E1" s="61"/>
      <c r="F1" s="98"/>
      <c r="G1" s="61"/>
      <c r="H1" s="61"/>
      <c r="I1" s="61"/>
      <c r="J1" s="61"/>
      <c r="K1" s="61"/>
      <c r="L1" s="98"/>
      <c r="M1" s="61"/>
      <c r="N1" s="61"/>
      <c r="O1" s="61"/>
      <c r="P1" s="61"/>
      <c r="Q1" s="61"/>
      <c r="R1" s="61"/>
      <c r="S1" s="61"/>
      <c r="T1" s="61"/>
      <c r="U1" s="61"/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6" ht="16.5" customHeight="1" thickTop="1" x14ac:dyDescent="0.3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6" ht="31.5" customHeight="1" thickBot="1" x14ac:dyDescent="0.3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5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6" ht="11.25" customHeight="1" thickTop="1" thickBot="1" x14ac:dyDescent="0.3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86" ht="45" customHeight="1" x14ac:dyDescent="0.3">
      <c r="A5" s="106"/>
      <c r="B5" s="27" t="s">
        <v>33</v>
      </c>
      <c r="C5" s="28" t="s">
        <v>34</v>
      </c>
      <c r="D5" s="28" t="s">
        <v>35</v>
      </c>
      <c r="E5" s="28" t="s">
        <v>36</v>
      </c>
      <c r="F5" s="36" t="s">
        <v>53</v>
      </c>
      <c r="G5" s="36" t="s">
        <v>113</v>
      </c>
      <c r="H5" s="73" t="s">
        <v>114</v>
      </c>
      <c r="I5" s="36" t="s">
        <v>54</v>
      </c>
      <c r="J5" s="28" t="s">
        <v>55</v>
      </c>
      <c r="K5" s="28" t="s">
        <v>78</v>
      </c>
      <c r="L5" s="28" t="s">
        <v>79</v>
      </c>
      <c r="M5" s="36" t="s">
        <v>115</v>
      </c>
      <c r="N5" s="68" t="s">
        <v>116</v>
      </c>
      <c r="O5" s="36" t="s">
        <v>37</v>
      </c>
      <c r="P5" s="28" t="s">
        <v>38</v>
      </c>
      <c r="Q5" s="28" t="s">
        <v>39</v>
      </c>
      <c r="R5" s="28" t="s">
        <v>48</v>
      </c>
      <c r="S5" s="28" t="s">
        <v>117</v>
      </c>
      <c r="T5" s="28" t="s">
        <v>118</v>
      </c>
      <c r="U5" s="28" t="s">
        <v>0</v>
      </c>
      <c r="V5" s="112" t="s">
        <v>40</v>
      </c>
      <c r="W5" s="19"/>
    </row>
    <row r="6" spans="1:86" ht="45" customHeight="1" thickBot="1" x14ac:dyDescent="0.35">
      <c r="A6" s="107"/>
      <c r="B6" s="22" t="s">
        <v>49</v>
      </c>
      <c r="C6" s="23">
        <v>23</v>
      </c>
      <c r="D6" s="23">
        <v>25</v>
      </c>
      <c r="E6" s="23">
        <v>25</v>
      </c>
      <c r="F6" s="37">
        <v>26</v>
      </c>
      <c r="G6" s="37">
        <v>26</v>
      </c>
      <c r="H6" s="74">
        <v>25</v>
      </c>
      <c r="I6" s="37">
        <v>24</v>
      </c>
      <c r="J6" s="37">
        <v>24</v>
      </c>
      <c r="K6" s="37">
        <v>24</v>
      </c>
      <c r="L6" s="23">
        <v>23</v>
      </c>
      <c r="M6" s="37">
        <v>22</v>
      </c>
      <c r="N6" s="69">
        <v>24</v>
      </c>
      <c r="O6" s="37">
        <v>25</v>
      </c>
      <c r="P6" s="23">
        <v>24</v>
      </c>
      <c r="Q6" s="23">
        <v>24</v>
      </c>
      <c r="R6" s="23">
        <v>25</v>
      </c>
      <c r="S6" s="23">
        <v>25</v>
      </c>
      <c r="T6" s="23">
        <v>25</v>
      </c>
      <c r="U6" s="38">
        <f>SUM(C6:T6)</f>
        <v>439</v>
      </c>
      <c r="V6" s="113"/>
      <c r="W6" s="19"/>
    </row>
    <row r="7" spans="1:86" ht="31.5" customHeight="1" thickTop="1" x14ac:dyDescent="0.3">
      <c r="A7" s="114" t="s">
        <v>10</v>
      </c>
      <c r="B7" s="116" t="s">
        <v>41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62"/>
      <c r="V7" s="39"/>
      <c r="W7" s="19"/>
    </row>
    <row r="8" spans="1:86" ht="31.5" customHeight="1" x14ac:dyDescent="0.3">
      <c r="A8" s="114"/>
      <c r="B8" s="24" t="s">
        <v>61</v>
      </c>
      <c r="C8" s="40">
        <v>12</v>
      </c>
      <c r="D8" s="41">
        <v>10</v>
      </c>
      <c r="E8" s="75">
        <v>7</v>
      </c>
      <c r="F8" s="41">
        <v>15</v>
      </c>
      <c r="G8" s="94">
        <v>18</v>
      </c>
      <c r="H8" s="70">
        <v>7</v>
      </c>
      <c r="I8" s="40">
        <v>11</v>
      </c>
      <c r="J8" s="40">
        <v>11</v>
      </c>
      <c r="K8" s="40">
        <v>3</v>
      </c>
      <c r="L8" s="41">
        <v>11</v>
      </c>
      <c r="M8" s="40">
        <v>16</v>
      </c>
      <c r="N8" s="70">
        <v>10</v>
      </c>
      <c r="O8" s="40">
        <v>19</v>
      </c>
      <c r="P8" s="41">
        <v>14</v>
      </c>
      <c r="Q8" s="41">
        <v>15</v>
      </c>
      <c r="R8" s="41">
        <v>13</v>
      </c>
      <c r="S8" s="41">
        <v>15</v>
      </c>
      <c r="T8" s="41">
        <v>22</v>
      </c>
      <c r="U8" s="42">
        <f>SUM(C8:T8)</f>
        <v>229</v>
      </c>
      <c r="V8" s="65">
        <f>U8/U6</f>
        <v>0.52164009111617315</v>
      </c>
      <c r="W8" s="19"/>
      <c r="CH8" s="64"/>
    </row>
    <row r="9" spans="1:86" ht="31.5" customHeight="1" x14ac:dyDescent="0.3">
      <c r="A9" s="114"/>
      <c r="B9" s="25" t="s">
        <v>57</v>
      </c>
      <c r="C9" s="43">
        <v>6</v>
      </c>
      <c r="D9" s="44">
        <v>8</v>
      </c>
      <c r="E9" s="76">
        <v>12</v>
      </c>
      <c r="F9" s="44">
        <v>5</v>
      </c>
      <c r="G9" s="95">
        <v>2</v>
      </c>
      <c r="H9" s="71">
        <v>11</v>
      </c>
      <c r="I9" s="43">
        <v>10</v>
      </c>
      <c r="J9" s="43">
        <v>9</v>
      </c>
      <c r="K9" s="43">
        <v>9</v>
      </c>
      <c r="L9" s="44">
        <v>3</v>
      </c>
      <c r="M9" s="43">
        <v>4</v>
      </c>
      <c r="N9" s="71">
        <v>4</v>
      </c>
      <c r="O9" s="43">
        <v>3</v>
      </c>
      <c r="P9" s="44">
        <v>7</v>
      </c>
      <c r="Q9" s="44">
        <v>5</v>
      </c>
      <c r="R9" s="44">
        <v>8</v>
      </c>
      <c r="S9" s="44">
        <v>7</v>
      </c>
      <c r="T9" s="44">
        <v>3</v>
      </c>
      <c r="U9" s="42">
        <f>SUM(C9:T9)</f>
        <v>116</v>
      </c>
      <c r="V9" s="65">
        <f>U9/U6</f>
        <v>0.26423690205011391</v>
      </c>
      <c r="W9" s="19"/>
    </row>
    <row r="10" spans="1:86" ht="31.5" customHeight="1" x14ac:dyDescent="0.3">
      <c r="A10" s="114"/>
      <c r="B10" s="25" t="s">
        <v>62</v>
      </c>
      <c r="C10" s="43">
        <v>5</v>
      </c>
      <c r="D10" s="44">
        <v>7</v>
      </c>
      <c r="E10" s="76">
        <v>6</v>
      </c>
      <c r="F10" s="44">
        <v>6</v>
      </c>
      <c r="G10" s="95">
        <v>3</v>
      </c>
      <c r="H10" s="71">
        <v>5</v>
      </c>
      <c r="I10" s="43">
        <v>3</v>
      </c>
      <c r="J10" s="43">
        <v>4</v>
      </c>
      <c r="K10" s="43">
        <v>10</v>
      </c>
      <c r="L10" s="44">
        <v>7</v>
      </c>
      <c r="M10" s="43">
        <v>2</v>
      </c>
      <c r="N10" s="71">
        <v>8</v>
      </c>
      <c r="O10" s="43">
        <v>3</v>
      </c>
      <c r="P10" s="44">
        <v>3</v>
      </c>
      <c r="Q10" s="44">
        <v>4</v>
      </c>
      <c r="R10" s="44">
        <v>3</v>
      </c>
      <c r="S10" s="44">
        <v>3</v>
      </c>
      <c r="T10" s="44">
        <v>0</v>
      </c>
      <c r="U10" s="42">
        <f>SUM(C10:T10)</f>
        <v>82</v>
      </c>
      <c r="V10" s="65">
        <f>U10/U6</f>
        <v>0.18678815489749431</v>
      </c>
      <c r="W10" s="19"/>
    </row>
    <row r="11" spans="1:86" ht="31.5" customHeight="1" x14ac:dyDescent="0.3">
      <c r="A11" s="114"/>
      <c r="B11" s="25" t="s">
        <v>63</v>
      </c>
      <c r="C11" s="43">
        <v>0</v>
      </c>
      <c r="D11" s="44">
        <v>0</v>
      </c>
      <c r="E11" s="76">
        <v>0</v>
      </c>
      <c r="F11" s="44">
        <v>0</v>
      </c>
      <c r="G11" s="95">
        <v>2</v>
      </c>
      <c r="H11" s="71">
        <v>1</v>
      </c>
      <c r="I11" s="43">
        <v>0</v>
      </c>
      <c r="J11" s="43">
        <v>0</v>
      </c>
      <c r="K11" s="43">
        <v>1</v>
      </c>
      <c r="L11" s="44">
        <v>2</v>
      </c>
      <c r="M11" s="43">
        <v>0</v>
      </c>
      <c r="N11" s="71">
        <v>2</v>
      </c>
      <c r="O11" s="43">
        <v>0</v>
      </c>
      <c r="P11" s="44">
        <v>0</v>
      </c>
      <c r="Q11" s="44">
        <v>0</v>
      </c>
      <c r="R11" s="44">
        <v>1</v>
      </c>
      <c r="S11" s="44">
        <v>0</v>
      </c>
      <c r="T11" s="44">
        <v>0</v>
      </c>
      <c r="U11" s="42">
        <f>SUM(C11:T11)</f>
        <v>9</v>
      </c>
      <c r="V11" s="65">
        <f>U11/U6</f>
        <v>2.0501138952164009E-2</v>
      </c>
      <c r="W11" s="19"/>
    </row>
    <row r="12" spans="1:86" ht="31.5" customHeight="1" x14ac:dyDescent="0.3">
      <c r="A12" s="114"/>
      <c r="B12" s="26" t="s">
        <v>64</v>
      </c>
      <c r="C12" s="45">
        <v>0</v>
      </c>
      <c r="D12" s="46">
        <v>0</v>
      </c>
      <c r="E12" s="77">
        <v>0</v>
      </c>
      <c r="F12" s="46">
        <v>0</v>
      </c>
      <c r="G12" s="96">
        <v>1</v>
      </c>
      <c r="H12" s="72">
        <v>1</v>
      </c>
      <c r="I12" s="45">
        <v>0</v>
      </c>
      <c r="J12" s="45">
        <v>0</v>
      </c>
      <c r="K12" s="45">
        <v>1</v>
      </c>
      <c r="L12" s="46">
        <v>0</v>
      </c>
      <c r="M12" s="45">
        <v>0</v>
      </c>
      <c r="N12" s="72">
        <v>0</v>
      </c>
      <c r="O12" s="45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2">
        <f>SUM(C12:T12)</f>
        <v>3</v>
      </c>
      <c r="V12" s="65">
        <f>U12/U10</f>
        <v>3.6585365853658534E-2</v>
      </c>
      <c r="W12" s="19"/>
    </row>
    <row r="13" spans="1:86" ht="31.5" customHeight="1" x14ac:dyDescent="0.3">
      <c r="A13" s="114"/>
      <c r="B13" s="108" t="s">
        <v>42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50"/>
      <c r="V13" s="49"/>
      <c r="W13" s="19"/>
    </row>
    <row r="14" spans="1:86" ht="31.5" customHeight="1" x14ac:dyDescent="0.3">
      <c r="A14" s="114"/>
      <c r="B14" s="24" t="s">
        <v>14</v>
      </c>
      <c r="C14" s="40">
        <v>0</v>
      </c>
      <c r="D14" s="41">
        <v>1</v>
      </c>
      <c r="E14" s="75">
        <v>0</v>
      </c>
      <c r="F14" s="41">
        <v>0</v>
      </c>
      <c r="G14" s="94">
        <v>10</v>
      </c>
      <c r="H14" s="70">
        <v>7</v>
      </c>
      <c r="I14" s="40">
        <v>0</v>
      </c>
      <c r="J14" s="40">
        <v>2</v>
      </c>
      <c r="K14" s="40">
        <v>1</v>
      </c>
      <c r="L14" s="41">
        <v>0</v>
      </c>
      <c r="M14" s="40">
        <v>1</v>
      </c>
      <c r="N14" s="70">
        <v>5</v>
      </c>
      <c r="O14" s="40">
        <v>1</v>
      </c>
      <c r="P14" s="41">
        <v>0</v>
      </c>
      <c r="Q14" s="41">
        <v>4</v>
      </c>
      <c r="R14" s="41">
        <v>1</v>
      </c>
      <c r="S14" s="41">
        <v>0</v>
      </c>
      <c r="T14" s="41">
        <v>1</v>
      </c>
      <c r="U14" s="42">
        <f>SUM(C14:T14)</f>
        <v>34</v>
      </c>
      <c r="V14" s="65">
        <f>U14/U6</f>
        <v>7.7448747152619596E-2</v>
      </c>
      <c r="W14" s="29">
        <f t="shared" ref="W14:AK14" si="0">V14/V12</f>
        <v>2.1169324221716024</v>
      </c>
      <c r="X14" s="29" t="e">
        <f t="shared" si="0"/>
        <v>#DIV/0!</v>
      </c>
      <c r="Y14" s="29" t="e">
        <f t="shared" si="0"/>
        <v>#DIV/0!</v>
      </c>
      <c r="Z14" s="29" t="e">
        <f t="shared" si="0"/>
        <v>#DIV/0!</v>
      </c>
      <c r="AA14" s="29" t="e">
        <f t="shared" si="0"/>
        <v>#DIV/0!</v>
      </c>
      <c r="AB14" s="29" t="e">
        <f t="shared" si="0"/>
        <v>#DIV/0!</v>
      </c>
      <c r="AC14" s="29" t="e">
        <f t="shared" si="0"/>
        <v>#DIV/0!</v>
      </c>
      <c r="AD14" s="29" t="e">
        <f t="shared" si="0"/>
        <v>#DIV/0!</v>
      </c>
      <c r="AE14" s="29" t="e">
        <f t="shared" si="0"/>
        <v>#DIV/0!</v>
      </c>
      <c r="AF14" s="29" t="e">
        <f t="shared" si="0"/>
        <v>#DIV/0!</v>
      </c>
      <c r="AG14" s="29" t="e">
        <f t="shared" si="0"/>
        <v>#DIV/0!</v>
      </c>
      <c r="AH14" s="29" t="e">
        <f t="shared" si="0"/>
        <v>#DIV/0!</v>
      </c>
      <c r="AI14" s="29" t="e">
        <f t="shared" si="0"/>
        <v>#DIV/0!</v>
      </c>
      <c r="AJ14" s="29" t="e">
        <f t="shared" si="0"/>
        <v>#DIV/0!</v>
      </c>
      <c r="AK14" s="29" t="e">
        <f t="shared" si="0"/>
        <v>#DIV/0!</v>
      </c>
      <c r="AL14" s="29" t="e">
        <f t="shared" ref="AL14:CG14" si="1">AK14/AK12</f>
        <v>#DIV/0!</v>
      </c>
      <c r="AM14" s="29" t="e">
        <f t="shared" si="1"/>
        <v>#DIV/0!</v>
      </c>
      <c r="AN14" s="29" t="e">
        <f t="shared" si="1"/>
        <v>#DIV/0!</v>
      </c>
      <c r="AO14" s="29" t="e">
        <f t="shared" si="1"/>
        <v>#DIV/0!</v>
      </c>
      <c r="AP14" s="29" t="e">
        <f t="shared" si="1"/>
        <v>#DIV/0!</v>
      </c>
      <c r="AQ14" s="29" t="e">
        <f t="shared" si="1"/>
        <v>#DIV/0!</v>
      </c>
      <c r="AR14" s="29" t="e">
        <f t="shared" si="1"/>
        <v>#DIV/0!</v>
      </c>
      <c r="AS14" s="29" t="e">
        <f t="shared" si="1"/>
        <v>#DIV/0!</v>
      </c>
      <c r="AT14" s="29" t="e">
        <f t="shared" si="1"/>
        <v>#DIV/0!</v>
      </c>
      <c r="AU14" s="29" t="e">
        <f t="shared" si="1"/>
        <v>#DIV/0!</v>
      </c>
      <c r="AV14" s="29" t="e">
        <f t="shared" si="1"/>
        <v>#DIV/0!</v>
      </c>
      <c r="AW14" s="29" t="e">
        <f t="shared" si="1"/>
        <v>#DIV/0!</v>
      </c>
      <c r="AX14" s="29" t="e">
        <f t="shared" si="1"/>
        <v>#DIV/0!</v>
      </c>
      <c r="AY14" s="29" t="e">
        <f t="shared" si="1"/>
        <v>#DIV/0!</v>
      </c>
      <c r="AZ14" s="29" t="e">
        <f t="shared" si="1"/>
        <v>#DIV/0!</v>
      </c>
      <c r="BA14" s="29" t="e">
        <f t="shared" si="1"/>
        <v>#DIV/0!</v>
      </c>
      <c r="BB14" s="29" t="e">
        <f t="shared" si="1"/>
        <v>#DIV/0!</v>
      </c>
      <c r="BC14" s="29" t="e">
        <f t="shared" si="1"/>
        <v>#DIV/0!</v>
      </c>
      <c r="BD14" s="29" t="e">
        <f t="shared" si="1"/>
        <v>#DIV/0!</v>
      </c>
      <c r="BE14" s="29" t="e">
        <f t="shared" si="1"/>
        <v>#DIV/0!</v>
      </c>
      <c r="BF14" s="29" t="e">
        <f t="shared" si="1"/>
        <v>#DIV/0!</v>
      </c>
      <c r="BG14" s="29" t="e">
        <f t="shared" si="1"/>
        <v>#DIV/0!</v>
      </c>
      <c r="BH14" s="29" t="e">
        <f t="shared" si="1"/>
        <v>#DIV/0!</v>
      </c>
      <c r="BI14" s="29" t="e">
        <f t="shared" si="1"/>
        <v>#DIV/0!</v>
      </c>
      <c r="BJ14" s="29" t="e">
        <f t="shared" si="1"/>
        <v>#DIV/0!</v>
      </c>
      <c r="BK14" s="29" t="e">
        <f t="shared" si="1"/>
        <v>#DIV/0!</v>
      </c>
      <c r="BL14" s="29" t="e">
        <f t="shared" si="1"/>
        <v>#DIV/0!</v>
      </c>
      <c r="BM14" s="29" t="e">
        <f t="shared" si="1"/>
        <v>#DIV/0!</v>
      </c>
      <c r="BN14" s="29" t="e">
        <f t="shared" si="1"/>
        <v>#DIV/0!</v>
      </c>
      <c r="BO14" s="29" t="e">
        <f t="shared" si="1"/>
        <v>#DIV/0!</v>
      </c>
      <c r="BP14" s="29" t="e">
        <f t="shared" si="1"/>
        <v>#DIV/0!</v>
      </c>
      <c r="BQ14" s="29" t="e">
        <f t="shared" si="1"/>
        <v>#DIV/0!</v>
      </c>
      <c r="BR14" s="29" t="e">
        <f t="shared" si="1"/>
        <v>#DIV/0!</v>
      </c>
      <c r="BS14" s="29" t="e">
        <f t="shared" si="1"/>
        <v>#DIV/0!</v>
      </c>
      <c r="BT14" s="29" t="e">
        <f t="shared" si="1"/>
        <v>#DIV/0!</v>
      </c>
      <c r="BU14" s="29" t="e">
        <f t="shared" si="1"/>
        <v>#DIV/0!</v>
      </c>
      <c r="BV14" s="29" t="e">
        <f t="shared" si="1"/>
        <v>#DIV/0!</v>
      </c>
      <c r="BW14" s="29" t="e">
        <f t="shared" si="1"/>
        <v>#DIV/0!</v>
      </c>
      <c r="BX14" s="29" t="e">
        <f t="shared" si="1"/>
        <v>#DIV/0!</v>
      </c>
      <c r="BY14" s="29" t="e">
        <f t="shared" si="1"/>
        <v>#DIV/0!</v>
      </c>
      <c r="BZ14" s="29" t="e">
        <f t="shared" si="1"/>
        <v>#DIV/0!</v>
      </c>
      <c r="CA14" s="29" t="e">
        <f t="shared" si="1"/>
        <v>#DIV/0!</v>
      </c>
      <c r="CB14" s="29" t="e">
        <f t="shared" si="1"/>
        <v>#DIV/0!</v>
      </c>
      <c r="CC14" s="29" t="e">
        <f t="shared" si="1"/>
        <v>#DIV/0!</v>
      </c>
      <c r="CD14" s="29" t="e">
        <f t="shared" si="1"/>
        <v>#DIV/0!</v>
      </c>
      <c r="CE14" s="29" t="e">
        <f t="shared" si="1"/>
        <v>#DIV/0!</v>
      </c>
      <c r="CF14" s="29" t="e">
        <f t="shared" si="1"/>
        <v>#DIV/0!</v>
      </c>
      <c r="CG14" s="29" t="e">
        <f t="shared" si="1"/>
        <v>#DIV/0!</v>
      </c>
    </row>
    <row r="15" spans="1:86" ht="31.5" customHeight="1" x14ac:dyDescent="0.3">
      <c r="A15" s="114"/>
      <c r="B15" s="25" t="s">
        <v>13</v>
      </c>
      <c r="C15" s="43">
        <v>0</v>
      </c>
      <c r="D15" s="44">
        <v>2</v>
      </c>
      <c r="E15" s="76">
        <v>0</v>
      </c>
      <c r="F15" s="44">
        <v>1</v>
      </c>
      <c r="G15" s="95">
        <v>2</v>
      </c>
      <c r="H15" s="71">
        <v>11</v>
      </c>
      <c r="I15" s="43">
        <v>1</v>
      </c>
      <c r="J15" s="43">
        <v>1</v>
      </c>
      <c r="K15" s="43">
        <v>1</v>
      </c>
      <c r="L15" s="44">
        <v>2</v>
      </c>
      <c r="M15" s="43">
        <v>1</v>
      </c>
      <c r="N15" s="71">
        <v>2</v>
      </c>
      <c r="O15" s="43">
        <v>1</v>
      </c>
      <c r="P15" s="44">
        <v>0</v>
      </c>
      <c r="Q15" s="44">
        <v>1</v>
      </c>
      <c r="R15" s="44">
        <v>0</v>
      </c>
      <c r="S15" s="44">
        <v>2</v>
      </c>
      <c r="T15" s="44">
        <v>0</v>
      </c>
      <c r="U15" s="42">
        <f>SUM(C15:T15)</f>
        <v>28</v>
      </c>
      <c r="V15" s="65">
        <f>U15/U6</f>
        <v>6.3781321184510256E-2</v>
      </c>
      <c r="W15" s="19"/>
    </row>
    <row r="16" spans="1:86" ht="31.5" customHeight="1" x14ac:dyDescent="0.3">
      <c r="A16" s="114"/>
      <c r="B16" s="25" t="s">
        <v>15</v>
      </c>
      <c r="C16" s="43">
        <v>22</v>
      </c>
      <c r="D16" s="44">
        <v>20</v>
      </c>
      <c r="E16" s="76">
        <v>21</v>
      </c>
      <c r="F16" s="44">
        <v>23</v>
      </c>
      <c r="G16" s="95">
        <v>12</v>
      </c>
      <c r="H16" s="71">
        <v>5</v>
      </c>
      <c r="I16" s="43">
        <v>20</v>
      </c>
      <c r="J16" s="43">
        <v>20</v>
      </c>
      <c r="K16" s="43">
        <v>15</v>
      </c>
      <c r="L16" s="44">
        <v>17</v>
      </c>
      <c r="M16" s="43">
        <v>20</v>
      </c>
      <c r="N16" s="71">
        <v>14</v>
      </c>
      <c r="O16" s="43">
        <v>19</v>
      </c>
      <c r="P16" s="44">
        <v>22</v>
      </c>
      <c r="Q16" s="44">
        <v>18</v>
      </c>
      <c r="R16" s="44">
        <v>22</v>
      </c>
      <c r="S16" s="44">
        <v>15</v>
      </c>
      <c r="T16" s="44">
        <v>19</v>
      </c>
      <c r="U16" s="42">
        <f>SUM(C16:T16)</f>
        <v>324</v>
      </c>
      <c r="V16" s="65">
        <f>U16/U6</f>
        <v>0.73804100227790437</v>
      </c>
      <c r="W16" s="19"/>
    </row>
    <row r="17" spans="1:23" ht="31.5" customHeight="1" x14ac:dyDescent="0.3">
      <c r="A17" s="114"/>
      <c r="B17" s="25" t="s">
        <v>16</v>
      </c>
      <c r="C17" s="43">
        <v>1</v>
      </c>
      <c r="D17" s="44">
        <v>2</v>
      </c>
      <c r="E17" s="76">
        <v>3</v>
      </c>
      <c r="F17" s="44">
        <v>2</v>
      </c>
      <c r="G17" s="95">
        <v>2</v>
      </c>
      <c r="H17" s="71">
        <v>1</v>
      </c>
      <c r="I17" s="43">
        <v>2</v>
      </c>
      <c r="J17" s="43">
        <v>1</v>
      </c>
      <c r="K17" s="43">
        <v>6</v>
      </c>
      <c r="L17" s="44">
        <v>4</v>
      </c>
      <c r="M17" s="43">
        <v>0</v>
      </c>
      <c r="N17" s="71">
        <v>2</v>
      </c>
      <c r="O17" s="43">
        <v>4</v>
      </c>
      <c r="P17" s="44">
        <v>2</v>
      </c>
      <c r="Q17" s="44">
        <v>1</v>
      </c>
      <c r="R17" s="44">
        <v>2</v>
      </c>
      <c r="S17" s="44">
        <v>6</v>
      </c>
      <c r="T17" s="44">
        <v>5</v>
      </c>
      <c r="U17" s="42">
        <f>SUM(C17:T17)</f>
        <v>46</v>
      </c>
      <c r="V17" s="65">
        <f>U17/U6</f>
        <v>0.10478359908883828</v>
      </c>
      <c r="W17" s="19"/>
    </row>
    <row r="18" spans="1:23" ht="31.5" customHeight="1" x14ac:dyDescent="0.3">
      <c r="A18" s="115"/>
      <c r="B18" s="26" t="s">
        <v>17</v>
      </c>
      <c r="C18" s="45">
        <v>0</v>
      </c>
      <c r="D18" s="46">
        <v>0</v>
      </c>
      <c r="E18" s="77">
        <v>1</v>
      </c>
      <c r="F18" s="46">
        <v>0</v>
      </c>
      <c r="G18" s="96">
        <v>0</v>
      </c>
      <c r="H18" s="72">
        <v>1</v>
      </c>
      <c r="I18" s="45">
        <v>1</v>
      </c>
      <c r="J18" s="45">
        <v>0</v>
      </c>
      <c r="K18" s="45">
        <v>1</v>
      </c>
      <c r="L18" s="46">
        <v>0</v>
      </c>
      <c r="M18" s="45">
        <v>0</v>
      </c>
      <c r="N18" s="72">
        <v>1</v>
      </c>
      <c r="O18" s="45">
        <v>0</v>
      </c>
      <c r="P18" s="46">
        <v>0</v>
      </c>
      <c r="Q18" s="46">
        <v>0</v>
      </c>
      <c r="R18" s="46">
        <v>0</v>
      </c>
      <c r="S18" s="46">
        <v>2</v>
      </c>
      <c r="T18" s="46">
        <v>0</v>
      </c>
      <c r="U18" s="42">
        <f>SUM(C18:T18)</f>
        <v>7</v>
      </c>
      <c r="V18" s="65">
        <f>U18/U6</f>
        <v>1.5945330296127564E-2</v>
      </c>
      <c r="W18" s="19"/>
    </row>
    <row r="19" spans="1:23" ht="31.5" customHeight="1" x14ac:dyDescent="0.3">
      <c r="A19" s="119" t="s">
        <v>65</v>
      </c>
      <c r="B19" s="110" t="s">
        <v>43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50"/>
      <c r="V19" s="51"/>
      <c r="W19" s="19"/>
    </row>
    <row r="20" spans="1:23" ht="31.5" customHeight="1" x14ac:dyDescent="0.3">
      <c r="A20" s="120"/>
      <c r="B20" s="24" t="s">
        <v>56</v>
      </c>
      <c r="C20" s="40">
        <v>9</v>
      </c>
      <c r="D20" s="41">
        <v>10</v>
      </c>
      <c r="E20" s="75">
        <v>10</v>
      </c>
      <c r="F20" s="41">
        <v>14</v>
      </c>
      <c r="G20" s="94">
        <v>16</v>
      </c>
      <c r="H20" s="70">
        <v>8</v>
      </c>
      <c r="I20" s="40">
        <v>11</v>
      </c>
      <c r="J20" s="40">
        <v>10</v>
      </c>
      <c r="K20" s="40">
        <v>4</v>
      </c>
      <c r="L20" s="41">
        <v>9</v>
      </c>
      <c r="M20" s="40">
        <v>13</v>
      </c>
      <c r="N20" s="70">
        <v>10</v>
      </c>
      <c r="O20" s="40">
        <v>15</v>
      </c>
      <c r="P20" s="41">
        <v>14</v>
      </c>
      <c r="Q20" s="41">
        <v>14</v>
      </c>
      <c r="R20" s="41">
        <v>11</v>
      </c>
      <c r="S20" s="41">
        <v>15</v>
      </c>
      <c r="T20" s="41">
        <v>21</v>
      </c>
      <c r="U20" s="42">
        <f>SUM(C20:T20)</f>
        <v>214</v>
      </c>
      <c r="V20" s="65">
        <f>U20/U6</f>
        <v>0.48747152619589978</v>
      </c>
      <c r="W20" s="19"/>
    </row>
    <row r="21" spans="1:23" ht="31.5" customHeight="1" x14ac:dyDescent="0.3">
      <c r="A21" s="120"/>
      <c r="B21" s="25" t="s">
        <v>57</v>
      </c>
      <c r="C21" s="43">
        <v>7</v>
      </c>
      <c r="D21" s="44">
        <v>7</v>
      </c>
      <c r="E21" s="76">
        <v>9</v>
      </c>
      <c r="F21" s="44">
        <v>10</v>
      </c>
      <c r="G21" s="95">
        <v>6</v>
      </c>
      <c r="H21" s="71">
        <v>8</v>
      </c>
      <c r="I21" s="43">
        <v>10</v>
      </c>
      <c r="J21" s="43">
        <v>7</v>
      </c>
      <c r="K21" s="43">
        <v>7</v>
      </c>
      <c r="L21" s="44">
        <v>5</v>
      </c>
      <c r="M21" s="43">
        <v>6</v>
      </c>
      <c r="N21" s="71">
        <v>2</v>
      </c>
      <c r="O21" s="43">
        <v>6</v>
      </c>
      <c r="P21" s="44">
        <v>6</v>
      </c>
      <c r="Q21" s="44">
        <v>4</v>
      </c>
      <c r="R21" s="44">
        <v>10</v>
      </c>
      <c r="S21" s="44">
        <v>6</v>
      </c>
      <c r="T21" s="44">
        <v>2</v>
      </c>
      <c r="U21" s="42">
        <f>SUM(C21:T21)</f>
        <v>118</v>
      </c>
      <c r="V21" s="65">
        <f>U21/U6</f>
        <v>0.26879271070615035</v>
      </c>
      <c r="W21" s="19"/>
    </row>
    <row r="22" spans="1:23" ht="31.5" customHeight="1" x14ac:dyDescent="0.3">
      <c r="A22" s="120"/>
      <c r="B22" s="25" t="s">
        <v>58</v>
      </c>
      <c r="C22" s="43">
        <v>6</v>
      </c>
      <c r="D22" s="44">
        <v>6</v>
      </c>
      <c r="E22" s="76">
        <v>5</v>
      </c>
      <c r="F22" s="44">
        <v>2</v>
      </c>
      <c r="G22" s="95">
        <v>3</v>
      </c>
      <c r="H22" s="71">
        <v>7</v>
      </c>
      <c r="I22" s="43">
        <v>3</v>
      </c>
      <c r="J22" s="43">
        <v>7</v>
      </c>
      <c r="K22" s="43">
        <v>11</v>
      </c>
      <c r="L22" s="44">
        <v>8</v>
      </c>
      <c r="M22" s="43">
        <v>3</v>
      </c>
      <c r="N22" s="71">
        <v>9</v>
      </c>
      <c r="O22" s="43">
        <v>3</v>
      </c>
      <c r="P22" s="44">
        <v>4</v>
      </c>
      <c r="Q22" s="44">
        <v>5</v>
      </c>
      <c r="R22" s="44">
        <v>4</v>
      </c>
      <c r="S22" s="44">
        <v>4</v>
      </c>
      <c r="T22" s="44">
        <v>2</v>
      </c>
      <c r="U22" s="42">
        <f>SUM(C22:T22)</f>
        <v>92</v>
      </c>
      <c r="V22" s="65">
        <f>U22/U6</f>
        <v>0.20956719817767655</v>
      </c>
      <c r="W22" s="19"/>
    </row>
    <row r="23" spans="1:23" ht="31.5" customHeight="1" x14ac:dyDescent="0.3">
      <c r="A23" s="120"/>
      <c r="B23" s="25" t="s">
        <v>59</v>
      </c>
      <c r="C23" s="43">
        <v>1</v>
      </c>
      <c r="D23" s="44">
        <v>1</v>
      </c>
      <c r="E23" s="76">
        <v>1</v>
      </c>
      <c r="F23" s="44">
        <v>0</v>
      </c>
      <c r="G23" s="95">
        <v>1</v>
      </c>
      <c r="H23" s="71">
        <v>1</v>
      </c>
      <c r="I23" s="43">
        <v>0</v>
      </c>
      <c r="J23" s="43">
        <v>0</v>
      </c>
      <c r="K23" s="43">
        <v>1</v>
      </c>
      <c r="L23" s="44">
        <v>1</v>
      </c>
      <c r="M23" s="43">
        <v>0</v>
      </c>
      <c r="N23" s="71">
        <v>3</v>
      </c>
      <c r="O23" s="43">
        <v>1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2">
        <f>SUM(C23:T23)</f>
        <v>12</v>
      </c>
      <c r="V23" s="65">
        <f>U23/U6</f>
        <v>2.7334851936218679E-2</v>
      </c>
      <c r="W23" s="19"/>
    </row>
    <row r="24" spans="1:23" ht="31.5" customHeight="1" x14ac:dyDescent="0.3">
      <c r="A24" s="120"/>
      <c r="B24" s="26" t="s">
        <v>60</v>
      </c>
      <c r="C24" s="45">
        <v>0</v>
      </c>
      <c r="D24" s="46">
        <v>1</v>
      </c>
      <c r="E24" s="77">
        <v>0</v>
      </c>
      <c r="F24" s="46">
        <v>0</v>
      </c>
      <c r="G24" s="96">
        <v>0</v>
      </c>
      <c r="H24" s="72">
        <v>1</v>
      </c>
      <c r="I24" s="45">
        <v>0</v>
      </c>
      <c r="J24" s="45">
        <v>0</v>
      </c>
      <c r="K24" s="45">
        <v>1</v>
      </c>
      <c r="L24" s="46">
        <v>0</v>
      </c>
      <c r="M24" s="45">
        <v>0</v>
      </c>
      <c r="N24" s="72">
        <v>0</v>
      </c>
      <c r="O24" s="45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2">
        <f>SUM(C24:T24)</f>
        <v>3</v>
      </c>
      <c r="V24" s="65">
        <f>U24/U6</f>
        <v>6.8337129840546698E-3</v>
      </c>
      <c r="W24" s="19"/>
    </row>
    <row r="25" spans="1:23" ht="31.5" customHeight="1" x14ac:dyDescent="0.3">
      <c r="A25" s="120"/>
      <c r="B25" s="108" t="s">
        <v>44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50"/>
      <c r="V25" s="66"/>
      <c r="W25" s="19"/>
    </row>
    <row r="26" spans="1:23" ht="31.5" customHeight="1" x14ac:dyDescent="0.3">
      <c r="A26" s="120"/>
      <c r="B26" s="24" t="s">
        <v>56</v>
      </c>
      <c r="C26" s="40">
        <v>7</v>
      </c>
      <c r="D26" s="41">
        <v>10</v>
      </c>
      <c r="E26" s="75">
        <v>10</v>
      </c>
      <c r="F26" s="41">
        <v>11</v>
      </c>
      <c r="G26" s="94">
        <v>19</v>
      </c>
      <c r="H26" s="70">
        <v>9</v>
      </c>
      <c r="I26" s="40">
        <v>10</v>
      </c>
      <c r="J26" s="40">
        <v>8</v>
      </c>
      <c r="K26" s="40">
        <v>4</v>
      </c>
      <c r="L26" s="41">
        <v>11</v>
      </c>
      <c r="M26" s="40">
        <v>13</v>
      </c>
      <c r="N26" s="70">
        <v>12</v>
      </c>
      <c r="O26" s="40">
        <v>17</v>
      </c>
      <c r="P26" s="41">
        <v>16</v>
      </c>
      <c r="Q26" s="41">
        <v>17</v>
      </c>
      <c r="R26" s="41">
        <v>13</v>
      </c>
      <c r="S26" s="41">
        <v>12</v>
      </c>
      <c r="T26" s="41">
        <v>22</v>
      </c>
      <c r="U26" s="42">
        <f>SUM(C26:T26)</f>
        <v>221</v>
      </c>
      <c r="V26" s="65">
        <f>U26/U6</f>
        <v>0.50341685649202739</v>
      </c>
      <c r="W26" s="19"/>
    </row>
    <row r="27" spans="1:23" ht="31.5" customHeight="1" x14ac:dyDescent="0.3">
      <c r="A27" s="120"/>
      <c r="B27" s="25" t="s">
        <v>57</v>
      </c>
      <c r="C27" s="43">
        <v>6</v>
      </c>
      <c r="D27" s="44">
        <v>8</v>
      </c>
      <c r="E27" s="76">
        <v>9</v>
      </c>
      <c r="F27" s="44">
        <v>10</v>
      </c>
      <c r="G27" s="95">
        <v>4</v>
      </c>
      <c r="H27" s="71">
        <v>10</v>
      </c>
      <c r="I27" s="43">
        <v>12</v>
      </c>
      <c r="J27" s="43">
        <v>6</v>
      </c>
      <c r="K27" s="43">
        <v>10</v>
      </c>
      <c r="L27" s="44">
        <v>3</v>
      </c>
      <c r="M27" s="43">
        <v>7</v>
      </c>
      <c r="N27" s="71">
        <v>2</v>
      </c>
      <c r="O27" s="43">
        <v>6</v>
      </c>
      <c r="P27" s="44">
        <v>4</v>
      </c>
      <c r="Q27" s="44">
        <v>2</v>
      </c>
      <c r="R27" s="44">
        <v>8</v>
      </c>
      <c r="S27" s="44">
        <v>8</v>
      </c>
      <c r="T27" s="44">
        <v>2</v>
      </c>
      <c r="U27" s="42">
        <f>SUM(C27:T27)</f>
        <v>117</v>
      </c>
      <c r="V27" s="65">
        <f>U27/U6</f>
        <v>0.26651480637813213</v>
      </c>
      <c r="W27" s="19"/>
    </row>
    <row r="28" spans="1:23" ht="31.5" customHeight="1" x14ac:dyDescent="0.3">
      <c r="A28" s="120"/>
      <c r="B28" s="25" t="s">
        <v>58</v>
      </c>
      <c r="C28" s="43">
        <v>7</v>
      </c>
      <c r="D28" s="44">
        <v>6</v>
      </c>
      <c r="E28" s="76">
        <v>6</v>
      </c>
      <c r="F28" s="44">
        <v>5</v>
      </c>
      <c r="G28" s="95">
        <v>2</v>
      </c>
      <c r="H28" s="71">
        <v>2</v>
      </c>
      <c r="I28" s="43">
        <v>1</v>
      </c>
      <c r="J28" s="43">
        <v>6</v>
      </c>
      <c r="K28" s="43">
        <v>7</v>
      </c>
      <c r="L28" s="44">
        <v>8</v>
      </c>
      <c r="M28" s="43">
        <v>2</v>
      </c>
      <c r="N28" s="71">
        <v>9</v>
      </c>
      <c r="O28" s="43">
        <v>1</v>
      </c>
      <c r="P28" s="44">
        <v>4</v>
      </c>
      <c r="Q28" s="44">
        <v>3</v>
      </c>
      <c r="R28" s="44">
        <v>4</v>
      </c>
      <c r="S28" s="44">
        <v>5</v>
      </c>
      <c r="T28" s="44">
        <v>1</v>
      </c>
      <c r="U28" s="42">
        <f>SUM(C28:T28)</f>
        <v>79</v>
      </c>
      <c r="V28" s="65">
        <f>U28/U6</f>
        <v>0.17995444191343962</v>
      </c>
      <c r="W28" s="19"/>
    </row>
    <row r="29" spans="1:23" ht="31.5" customHeight="1" x14ac:dyDescent="0.3">
      <c r="A29" s="120"/>
      <c r="B29" s="25" t="s">
        <v>59</v>
      </c>
      <c r="C29" s="43">
        <v>3</v>
      </c>
      <c r="D29" s="44">
        <v>0</v>
      </c>
      <c r="E29" s="76">
        <v>0</v>
      </c>
      <c r="F29" s="44">
        <v>0</v>
      </c>
      <c r="G29" s="95">
        <v>1</v>
      </c>
      <c r="H29" s="71">
        <v>2</v>
      </c>
      <c r="I29" s="43">
        <v>1</v>
      </c>
      <c r="J29" s="43">
        <v>4</v>
      </c>
      <c r="K29" s="43">
        <v>2</v>
      </c>
      <c r="L29" s="44">
        <v>1</v>
      </c>
      <c r="M29" s="43">
        <v>0</v>
      </c>
      <c r="N29" s="71">
        <v>1</v>
      </c>
      <c r="O29" s="43">
        <v>1</v>
      </c>
      <c r="P29" s="44">
        <v>0</v>
      </c>
      <c r="Q29" s="44">
        <v>1</v>
      </c>
      <c r="R29" s="44">
        <v>0</v>
      </c>
      <c r="S29" s="44">
        <v>0</v>
      </c>
      <c r="T29" s="44">
        <v>0</v>
      </c>
      <c r="U29" s="42">
        <f>SUM(C29:T29)</f>
        <v>17</v>
      </c>
      <c r="V29" s="65">
        <f>U29/U6</f>
        <v>3.8724373576309798E-2</v>
      </c>
      <c r="W29" s="19"/>
    </row>
    <row r="30" spans="1:23" ht="31.5" customHeight="1" x14ac:dyDescent="0.3">
      <c r="A30" s="120"/>
      <c r="B30" s="26" t="s">
        <v>60</v>
      </c>
      <c r="C30" s="45">
        <v>0</v>
      </c>
      <c r="D30" s="46">
        <v>1</v>
      </c>
      <c r="E30" s="77">
        <v>0</v>
      </c>
      <c r="F30" s="46">
        <v>0</v>
      </c>
      <c r="G30" s="96">
        <v>0</v>
      </c>
      <c r="H30" s="72">
        <v>2</v>
      </c>
      <c r="I30" s="45">
        <v>0</v>
      </c>
      <c r="J30" s="45">
        <v>0</v>
      </c>
      <c r="K30" s="45">
        <v>1</v>
      </c>
      <c r="L30" s="46">
        <v>0</v>
      </c>
      <c r="M30" s="45">
        <v>0</v>
      </c>
      <c r="N30" s="72">
        <v>0</v>
      </c>
      <c r="O30" s="45">
        <v>0</v>
      </c>
      <c r="P30" s="46">
        <v>0</v>
      </c>
      <c r="Q30" s="46">
        <v>1</v>
      </c>
      <c r="R30" s="46">
        <v>0</v>
      </c>
      <c r="S30" s="46">
        <v>0</v>
      </c>
      <c r="T30" s="46">
        <v>0</v>
      </c>
      <c r="U30" s="42">
        <f>SUM(C30:T30)</f>
        <v>5</v>
      </c>
      <c r="V30" s="65">
        <f>U30/U6</f>
        <v>1.1389521640091117E-2</v>
      </c>
      <c r="W30" s="19"/>
    </row>
    <row r="31" spans="1:23" ht="31.5" customHeight="1" x14ac:dyDescent="0.3">
      <c r="A31" s="120"/>
      <c r="B31" s="116" t="s">
        <v>47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50"/>
      <c r="V31" s="66"/>
      <c r="W31" s="19"/>
    </row>
    <row r="32" spans="1:23" ht="31.5" customHeight="1" x14ac:dyDescent="0.3">
      <c r="A32" s="120"/>
      <c r="B32" s="24" t="s">
        <v>18</v>
      </c>
      <c r="C32" s="40">
        <v>1</v>
      </c>
      <c r="D32" s="41">
        <v>0</v>
      </c>
      <c r="E32" s="75">
        <v>0</v>
      </c>
      <c r="F32" s="41">
        <v>0</v>
      </c>
      <c r="G32" s="94">
        <v>1</v>
      </c>
      <c r="H32" s="70">
        <v>3</v>
      </c>
      <c r="I32" s="40">
        <v>1</v>
      </c>
      <c r="J32" s="40">
        <v>2</v>
      </c>
      <c r="K32" s="40">
        <v>0</v>
      </c>
      <c r="L32" s="41">
        <v>0</v>
      </c>
      <c r="M32" s="40">
        <v>0</v>
      </c>
      <c r="N32" s="70">
        <v>0</v>
      </c>
      <c r="O32" s="40">
        <v>1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2">
        <f t="shared" ref="U32:U37" si="2">SUM(C32:T32)</f>
        <v>9</v>
      </c>
      <c r="V32" s="65">
        <f>U32/U6</f>
        <v>2.0501138952164009E-2</v>
      </c>
      <c r="W32" s="19"/>
    </row>
    <row r="33" spans="1:85" ht="31.5" customHeight="1" x14ac:dyDescent="0.3">
      <c r="A33" s="120"/>
      <c r="B33" s="25" t="s">
        <v>19</v>
      </c>
      <c r="C33" s="43">
        <v>0</v>
      </c>
      <c r="D33" s="44">
        <v>0</v>
      </c>
      <c r="E33" s="76">
        <v>0</v>
      </c>
      <c r="F33" s="44">
        <v>0</v>
      </c>
      <c r="G33" s="95">
        <v>0</v>
      </c>
      <c r="H33" s="71">
        <v>0</v>
      </c>
      <c r="I33" s="43">
        <v>0</v>
      </c>
      <c r="J33" s="43">
        <v>1</v>
      </c>
      <c r="K33" s="43">
        <v>1</v>
      </c>
      <c r="L33" s="44">
        <v>0</v>
      </c>
      <c r="M33" s="43">
        <v>0</v>
      </c>
      <c r="N33" s="71">
        <v>0</v>
      </c>
      <c r="O33" s="43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2">
        <f t="shared" si="2"/>
        <v>2</v>
      </c>
      <c r="V33" s="65">
        <f>U33/U6</f>
        <v>4.5558086560364463E-3</v>
      </c>
      <c r="W33" s="19"/>
    </row>
    <row r="34" spans="1:85" ht="31.5" customHeight="1" x14ac:dyDescent="0.3">
      <c r="A34" s="120"/>
      <c r="B34" s="25" t="s">
        <v>20</v>
      </c>
      <c r="C34" s="43">
        <v>0</v>
      </c>
      <c r="D34" s="44">
        <v>0</v>
      </c>
      <c r="E34" s="76">
        <v>0</v>
      </c>
      <c r="F34" s="44">
        <v>0</v>
      </c>
      <c r="G34" s="95">
        <v>0</v>
      </c>
      <c r="H34" s="71">
        <v>0</v>
      </c>
      <c r="I34" s="43">
        <v>0</v>
      </c>
      <c r="J34" s="43">
        <v>0</v>
      </c>
      <c r="K34" s="43">
        <v>0</v>
      </c>
      <c r="L34" s="44">
        <v>0</v>
      </c>
      <c r="M34" s="43">
        <v>0</v>
      </c>
      <c r="N34" s="71">
        <v>0</v>
      </c>
      <c r="O34" s="43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2">
        <f t="shared" si="2"/>
        <v>0</v>
      </c>
      <c r="V34" s="65">
        <f>U34/U6</f>
        <v>0</v>
      </c>
      <c r="W34" s="19"/>
    </row>
    <row r="35" spans="1:85" ht="31.5" customHeight="1" x14ac:dyDescent="0.3">
      <c r="A35" s="120"/>
      <c r="B35" s="25" t="s">
        <v>21</v>
      </c>
      <c r="C35" s="43">
        <v>0</v>
      </c>
      <c r="D35" s="44">
        <v>0</v>
      </c>
      <c r="E35" s="76">
        <v>0</v>
      </c>
      <c r="F35" s="44">
        <v>0</v>
      </c>
      <c r="G35" s="95">
        <v>0</v>
      </c>
      <c r="H35" s="71">
        <v>0</v>
      </c>
      <c r="I35" s="43">
        <v>0</v>
      </c>
      <c r="J35" s="43">
        <v>0</v>
      </c>
      <c r="K35" s="43">
        <v>0</v>
      </c>
      <c r="L35" s="44">
        <v>0</v>
      </c>
      <c r="M35" s="43">
        <v>0</v>
      </c>
      <c r="N35" s="71">
        <v>0</v>
      </c>
      <c r="O35" s="43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2">
        <f t="shared" si="2"/>
        <v>0</v>
      </c>
      <c r="V35" s="65">
        <f>U35/U6</f>
        <v>0</v>
      </c>
      <c r="W35" s="19"/>
    </row>
    <row r="36" spans="1:85" ht="31.5" customHeight="1" x14ac:dyDescent="0.3">
      <c r="A36" s="120"/>
      <c r="B36" s="25" t="s">
        <v>46</v>
      </c>
      <c r="C36" s="43">
        <v>1</v>
      </c>
      <c r="D36" s="44">
        <v>0</v>
      </c>
      <c r="E36" s="76">
        <v>0</v>
      </c>
      <c r="F36" s="44">
        <v>0</v>
      </c>
      <c r="G36" s="95">
        <v>0</v>
      </c>
      <c r="H36" s="71">
        <v>0</v>
      </c>
      <c r="I36" s="43">
        <v>0</v>
      </c>
      <c r="J36" s="43">
        <v>0</v>
      </c>
      <c r="K36" s="43">
        <v>0</v>
      </c>
      <c r="L36" s="44">
        <v>0</v>
      </c>
      <c r="M36" s="43">
        <v>0</v>
      </c>
      <c r="N36" s="71">
        <v>0</v>
      </c>
      <c r="O36" s="43">
        <v>0</v>
      </c>
      <c r="P36" s="44">
        <v>0</v>
      </c>
      <c r="Q36" s="44">
        <v>1</v>
      </c>
      <c r="R36" s="44">
        <v>0</v>
      </c>
      <c r="S36" s="44">
        <v>0</v>
      </c>
      <c r="T36" s="44">
        <v>0</v>
      </c>
      <c r="U36" s="42">
        <f t="shared" si="2"/>
        <v>2</v>
      </c>
      <c r="V36" s="65">
        <f>U36/U6</f>
        <v>4.5558086560364463E-3</v>
      </c>
      <c r="W36" s="19"/>
    </row>
    <row r="37" spans="1:85" ht="31.5" customHeight="1" x14ac:dyDescent="0.3">
      <c r="A37" s="120"/>
      <c r="B37" s="26" t="s">
        <v>23</v>
      </c>
      <c r="C37" s="46">
        <v>1</v>
      </c>
      <c r="D37" s="46">
        <v>1</v>
      </c>
      <c r="E37" s="77">
        <v>0</v>
      </c>
      <c r="F37" s="46">
        <v>0</v>
      </c>
      <c r="G37" s="96">
        <v>0</v>
      </c>
      <c r="H37" s="72">
        <v>0</v>
      </c>
      <c r="I37" s="45">
        <v>0</v>
      </c>
      <c r="J37" s="45">
        <v>0</v>
      </c>
      <c r="K37" s="45">
        <v>2</v>
      </c>
      <c r="L37" s="46">
        <v>1</v>
      </c>
      <c r="M37" s="45">
        <v>0</v>
      </c>
      <c r="N37" s="72">
        <v>0</v>
      </c>
      <c r="O37" s="45">
        <v>0</v>
      </c>
      <c r="P37" s="46">
        <v>0</v>
      </c>
      <c r="Q37" s="46">
        <v>1</v>
      </c>
      <c r="R37" s="46">
        <v>0</v>
      </c>
      <c r="S37" s="46">
        <v>0</v>
      </c>
      <c r="T37" s="46">
        <v>0</v>
      </c>
      <c r="U37" s="42">
        <f t="shared" si="2"/>
        <v>6</v>
      </c>
      <c r="V37" s="65">
        <f>U37/U6</f>
        <v>1.366742596810934E-2</v>
      </c>
      <c r="W37" s="19"/>
    </row>
    <row r="38" spans="1:85" ht="31.5" customHeight="1" x14ac:dyDescent="0.3">
      <c r="A38" s="120"/>
      <c r="B38" s="108" t="s">
        <v>80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50"/>
      <c r="V38" s="66"/>
      <c r="W38" s="19"/>
    </row>
    <row r="39" spans="1:85" ht="31.5" customHeight="1" x14ac:dyDescent="0.3">
      <c r="A39" s="120"/>
      <c r="B39" s="24" t="s">
        <v>56</v>
      </c>
      <c r="C39" s="40">
        <v>8</v>
      </c>
      <c r="D39" s="41">
        <v>10</v>
      </c>
      <c r="E39" s="75">
        <v>9</v>
      </c>
      <c r="F39" s="41">
        <v>12</v>
      </c>
      <c r="G39" s="94">
        <v>19</v>
      </c>
      <c r="H39" s="70">
        <v>8</v>
      </c>
      <c r="I39" s="40">
        <v>9</v>
      </c>
      <c r="J39" s="40">
        <v>9</v>
      </c>
      <c r="K39" s="40">
        <v>4</v>
      </c>
      <c r="L39" s="41">
        <v>9</v>
      </c>
      <c r="M39" s="40">
        <v>12</v>
      </c>
      <c r="N39" s="70">
        <v>12</v>
      </c>
      <c r="O39" s="40">
        <v>13</v>
      </c>
      <c r="P39" s="41">
        <v>13</v>
      </c>
      <c r="Q39" s="41">
        <v>12</v>
      </c>
      <c r="R39" s="41">
        <v>13</v>
      </c>
      <c r="S39" s="41">
        <v>14</v>
      </c>
      <c r="T39" s="41">
        <v>20</v>
      </c>
      <c r="U39" s="42">
        <f>SUM(C39:T39)</f>
        <v>206</v>
      </c>
      <c r="V39" s="65">
        <f>U39/U6</f>
        <v>0.46924829157175396</v>
      </c>
      <c r="W39" s="19"/>
    </row>
    <row r="40" spans="1:85" ht="31.5" customHeight="1" x14ac:dyDescent="0.3">
      <c r="A40" s="120"/>
      <c r="B40" s="25" t="s">
        <v>57</v>
      </c>
      <c r="C40" s="43">
        <v>7</v>
      </c>
      <c r="D40" s="44">
        <v>4</v>
      </c>
      <c r="E40" s="76">
        <v>9</v>
      </c>
      <c r="F40" s="44">
        <v>10</v>
      </c>
      <c r="G40" s="95">
        <v>5</v>
      </c>
      <c r="H40" s="71">
        <v>9</v>
      </c>
      <c r="I40" s="43">
        <v>11</v>
      </c>
      <c r="J40" s="43">
        <v>7</v>
      </c>
      <c r="K40" s="43">
        <v>5</v>
      </c>
      <c r="L40" s="44">
        <v>3</v>
      </c>
      <c r="M40" s="43">
        <v>9</v>
      </c>
      <c r="N40" s="71">
        <v>4</v>
      </c>
      <c r="O40" s="43">
        <v>7</v>
      </c>
      <c r="P40" s="44">
        <v>7</v>
      </c>
      <c r="Q40" s="44">
        <v>7</v>
      </c>
      <c r="R40" s="44">
        <v>6</v>
      </c>
      <c r="S40" s="44">
        <v>7</v>
      </c>
      <c r="T40" s="44">
        <v>2</v>
      </c>
      <c r="U40" s="42">
        <f>SUM(C40:T40)</f>
        <v>119</v>
      </c>
      <c r="V40" s="65">
        <f>U40/U6</f>
        <v>0.27107061503416857</v>
      </c>
      <c r="W40" s="19"/>
    </row>
    <row r="41" spans="1:85" ht="31.5" customHeight="1" x14ac:dyDescent="0.3">
      <c r="A41" s="120"/>
      <c r="B41" s="25" t="s">
        <v>58</v>
      </c>
      <c r="C41" s="43">
        <v>7</v>
      </c>
      <c r="D41" s="44">
        <v>9</v>
      </c>
      <c r="E41" s="76">
        <v>7</v>
      </c>
      <c r="F41" s="44">
        <v>4</v>
      </c>
      <c r="G41" s="95">
        <v>2</v>
      </c>
      <c r="H41" s="71">
        <v>6</v>
      </c>
      <c r="I41" s="43">
        <v>4</v>
      </c>
      <c r="J41" s="43">
        <v>8</v>
      </c>
      <c r="K41" s="43">
        <v>13</v>
      </c>
      <c r="L41" s="44">
        <v>10</v>
      </c>
      <c r="M41" s="43">
        <v>1</v>
      </c>
      <c r="N41" s="71">
        <v>8</v>
      </c>
      <c r="O41" s="43">
        <v>5</v>
      </c>
      <c r="P41" s="44">
        <v>4</v>
      </c>
      <c r="Q41" s="44">
        <v>5</v>
      </c>
      <c r="R41" s="44">
        <v>6</v>
      </c>
      <c r="S41" s="44">
        <v>4</v>
      </c>
      <c r="T41" s="44">
        <v>3</v>
      </c>
      <c r="U41" s="42">
        <f>SUM(C41:T41)</f>
        <v>106</v>
      </c>
      <c r="V41" s="65">
        <f>U41/U6</f>
        <v>0.24145785876993167</v>
      </c>
      <c r="W41" s="19"/>
    </row>
    <row r="42" spans="1:85" ht="31.5" customHeight="1" x14ac:dyDescent="0.3">
      <c r="A42" s="120"/>
      <c r="B42" s="25" t="s">
        <v>59</v>
      </c>
      <c r="C42" s="43">
        <v>1</v>
      </c>
      <c r="D42" s="44">
        <v>1</v>
      </c>
      <c r="E42" s="76">
        <v>0</v>
      </c>
      <c r="F42" s="44">
        <v>0</v>
      </c>
      <c r="G42" s="95">
        <v>0</v>
      </c>
      <c r="H42" s="71">
        <v>0</v>
      </c>
      <c r="I42" s="43">
        <v>0</v>
      </c>
      <c r="J42" s="43">
        <v>0</v>
      </c>
      <c r="K42" s="43">
        <v>1</v>
      </c>
      <c r="L42" s="44">
        <v>1</v>
      </c>
      <c r="M42" s="43">
        <v>0</v>
      </c>
      <c r="N42" s="71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2">
        <f>SUM(C42:T42)</f>
        <v>4</v>
      </c>
      <c r="V42" s="65">
        <f>U42/U6</f>
        <v>9.1116173120728925E-3</v>
      </c>
      <c r="W42" s="19"/>
    </row>
    <row r="43" spans="1:85" ht="31.5" customHeight="1" x14ac:dyDescent="0.3">
      <c r="A43" s="120"/>
      <c r="B43" s="26" t="s">
        <v>60</v>
      </c>
      <c r="C43" s="45">
        <v>0</v>
      </c>
      <c r="D43" s="46">
        <v>1</v>
      </c>
      <c r="E43" s="77">
        <v>0</v>
      </c>
      <c r="F43" s="46">
        <v>0</v>
      </c>
      <c r="G43" s="96">
        <v>0</v>
      </c>
      <c r="H43" s="72">
        <v>2</v>
      </c>
      <c r="I43" s="45">
        <v>0</v>
      </c>
      <c r="J43" s="45">
        <v>0</v>
      </c>
      <c r="K43" s="45">
        <v>1</v>
      </c>
      <c r="L43" s="46">
        <v>0</v>
      </c>
      <c r="M43" s="45">
        <v>0</v>
      </c>
      <c r="N43" s="72">
        <v>0</v>
      </c>
      <c r="O43" s="45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2">
        <f>SUM(C43:T43)</f>
        <v>4</v>
      </c>
      <c r="V43" s="65">
        <f>U43/U6</f>
        <v>9.1116173120728925E-3</v>
      </c>
      <c r="W43" s="19"/>
    </row>
    <row r="44" spans="1:85" ht="31.5" customHeight="1" x14ac:dyDescent="0.3">
      <c r="A44" s="120"/>
      <c r="B44" s="108" t="s">
        <v>91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50"/>
      <c r="V44" s="66"/>
      <c r="W44" s="19"/>
    </row>
    <row r="45" spans="1:85" ht="31.5" customHeight="1" x14ac:dyDescent="0.3">
      <c r="A45" s="120"/>
      <c r="B45" s="24" t="s">
        <v>81</v>
      </c>
      <c r="C45" s="40">
        <v>0</v>
      </c>
      <c r="D45" s="41">
        <v>2</v>
      </c>
      <c r="E45" s="75">
        <v>0</v>
      </c>
      <c r="F45" s="41">
        <v>0</v>
      </c>
      <c r="G45" s="94">
        <v>0</v>
      </c>
      <c r="H45" s="70">
        <v>2</v>
      </c>
      <c r="I45" s="40">
        <v>0</v>
      </c>
      <c r="J45" s="40">
        <v>0</v>
      </c>
      <c r="K45" s="40">
        <v>1</v>
      </c>
      <c r="L45" s="41">
        <v>1</v>
      </c>
      <c r="M45" s="40">
        <v>0</v>
      </c>
      <c r="N45" s="70">
        <v>0</v>
      </c>
      <c r="O45" s="40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2">
        <f>SUM(C45:T45)</f>
        <v>6</v>
      </c>
      <c r="V45" s="65">
        <f>U45/U6</f>
        <v>1.366742596810934E-2</v>
      </c>
      <c r="W45" s="19"/>
    </row>
    <row r="46" spans="1:85" ht="31.5" customHeight="1" x14ac:dyDescent="0.3">
      <c r="A46" s="120"/>
      <c r="B46" s="25" t="s">
        <v>82</v>
      </c>
      <c r="C46" s="43">
        <v>0</v>
      </c>
      <c r="D46" s="44">
        <v>0</v>
      </c>
      <c r="E46" s="76">
        <v>0</v>
      </c>
      <c r="F46" s="44">
        <v>0</v>
      </c>
      <c r="G46" s="95">
        <v>0</v>
      </c>
      <c r="H46" s="71">
        <v>0</v>
      </c>
      <c r="I46" s="43">
        <v>0</v>
      </c>
      <c r="J46" s="43">
        <v>0</v>
      </c>
      <c r="K46" s="43">
        <v>0</v>
      </c>
      <c r="L46" s="44">
        <v>0</v>
      </c>
      <c r="M46" s="43">
        <v>0</v>
      </c>
      <c r="N46" s="71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2">
        <f>SUM(C46:T46)</f>
        <v>0</v>
      </c>
      <c r="V46" s="65">
        <f>U46/U6</f>
        <v>0</v>
      </c>
      <c r="W46" s="19"/>
    </row>
    <row r="47" spans="1:85" ht="31.5" customHeight="1" x14ac:dyDescent="0.3">
      <c r="A47" s="120"/>
      <c r="B47" s="35" t="s">
        <v>84</v>
      </c>
      <c r="C47" s="47">
        <v>0</v>
      </c>
      <c r="D47" s="47">
        <v>0</v>
      </c>
      <c r="E47" s="78">
        <v>0</v>
      </c>
      <c r="F47" s="46">
        <v>0</v>
      </c>
      <c r="G47" s="97">
        <v>0</v>
      </c>
      <c r="H47" s="72">
        <v>0</v>
      </c>
      <c r="I47" s="45">
        <v>0</v>
      </c>
      <c r="J47" s="45">
        <v>0</v>
      </c>
      <c r="K47" s="45">
        <v>1</v>
      </c>
      <c r="L47" s="46">
        <v>1</v>
      </c>
      <c r="M47" s="45">
        <v>0</v>
      </c>
      <c r="N47" s="72">
        <v>0</v>
      </c>
      <c r="O47" s="48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2">
        <f>SUM(C47:T47)</f>
        <v>2</v>
      </c>
      <c r="V47" s="65">
        <f>U47/U6</f>
        <v>4.5558086560364463E-3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ht="31.5" customHeight="1" x14ac:dyDescent="0.3">
      <c r="A48" s="121" t="s">
        <v>89</v>
      </c>
      <c r="B48" s="108" t="s">
        <v>102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50"/>
      <c r="V48" s="6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6" ht="31.5" customHeight="1" x14ac:dyDescent="0.3">
      <c r="A49" s="121"/>
      <c r="B49" s="24" t="s">
        <v>56</v>
      </c>
      <c r="C49" s="40">
        <v>8</v>
      </c>
      <c r="D49" s="41">
        <v>8</v>
      </c>
      <c r="E49" s="75">
        <v>5</v>
      </c>
      <c r="F49" s="41">
        <v>14</v>
      </c>
      <c r="G49" s="94">
        <v>15</v>
      </c>
      <c r="H49" s="70">
        <v>5</v>
      </c>
      <c r="I49" s="40">
        <v>12</v>
      </c>
      <c r="J49" s="40">
        <v>6</v>
      </c>
      <c r="K49" s="40">
        <v>5</v>
      </c>
      <c r="L49" s="41">
        <v>8</v>
      </c>
      <c r="M49" s="40">
        <v>15</v>
      </c>
      <c r="N49" s="70">
        <v>11</v>
      </c>
      <c r="O49" s="40">
        <v>13</v>
      </c>
      <c r="P49" s="41">
        <v>9</v>
      </c>
      <c r="Q49" s="41">
        <v>13</v>
      </c>
      <c r="R49" s="41">
        <v>10</v>
      </c>
      <c r="S49" s="41">
        <v>13</v>
      </c>
      <c r="T49" s="41">
        <v>21</v>
      </c>
      <c r="U49" s="42">
        <f>SUM(C49:T49)</f>
        <v>191</v>
      </c>
      <c r="V49" s="65">
        <f>U49/U6</f>
        <v>0.43507972665148065</v>
      </c>
      <c r="W49" s="19"/>
    </row>
    <row r="50" spans="1:86" ht="31.5" customHeight="1" x14ac:dyDescent="0.3">
      <c r="A50" s="121"/>
      <c r="B50" s="25" t="s">
        <v>57</v>
      </c>
      <c r="C50" s="43">
        <v>7</v>
      </c>
      <c r="D50" s="44">
        <v>7</v>
      </c>
      <c r="E50" s="76">
        <v>10</v>
      </c>
      <c r="F50" s="44">
        <v>4</v>
      </c>
      <c r="G50" s="95">
        <v>7</v>
      </c>
      <c r="H50" s="71">
        <v>7</v>
      </c>
      <c r="I50" s="43">
        <v>6</v>
      </c>
      <c r="J50" s="43">
        <v>7</v>
      </c>
      <c r="K50" s="43">
        <v>4</v>
      </c>
      <c r="L50" s="44">
        <v>3</v>
      </c>
      <c r="M50" s="43">
        <v>3</v>
      </c>
      <c r="N50" s="71">
        <v>3</v>
      </c>
      <c r="O50" s="43">
        <v>5</v>
      </c>
      <c r="P50" s="44">
        <v>8</v>
      </c>
      <c r="Q50" s="44">
        <v>5</v>
      </c>
      <c r="R50" s="44">
        <v>5</v>
      </c>
      <c r="S50" s="44">
        <v>9</v>
      </c>
      <c r="T50" s="44">
        <v>3</v>
      </c>
      <c r="U50" s="42">
        <f>SUM(C50:T50)</f>
        <v>103</v>
      </c>
      <c r="V50" s="65">
        <f>U50/U6</f>
        <v>0.23462414578587698</v>
      </c>
      <c r="W50" s="19"/>
    </row>
    <row r="51" spans="1:86" ht="31.5" customHeight="1" x14ac:dyDescent="0.3">
      <c r="A51" s="121"/>
      <c r="B51" s="25" t="s">
        <v>58</v>
      </c>
      <c r="C51" s="43">
        <v>7</v>
      </c>
      <c r="D51" s="44">
        <v>10</v>
      </c>
      <c r="E51" s="76">
        <v>7</v>
      </c>
      <c r="F51" s="44">
        <v>8</v>
      </c>
      <c r="G51" s="95">
        <v>3</v>
      </c>
      <c r="H51" s="71">
        <v>10</v>
      </c>
      <c r="I51" s="43">
        <v>4</v>
      </c>
      <c r="J51" s="43">
        <v>10</v>
      </c>
      <c r="K51" s="43">
        <v>11</v>
      </c>
      <c r="L51" s="44">
        <v>9</v>
      </c>
      <c r="M51" s="43">
        <v>4</v>
      </c>
      <c r="N51" s="71">
        <v>9</v>
      </c>
      <c r="O51" s="43">
        <v>5</v>
      </c>
      <c r="P51" s="44">
        <v>7</v>
      </c>
      <c r="Q51" s="44">
        <v>4</v>
      </c>
      <c r="R51" s="44">
        <v>9</v>
      </c>
      <c r="S51" s="44">
        <v>3</v>
      </c>
      <c r="T51" s="44">
        <v>1</v>
      </c>
      <c r="U51" s="42">
        <f>SUM(C51:T51)</f>
        <v>121</v>
      </c>
      <c r="V51" s="65">
        <f>U51/U6</f>
        <v>0.27562642369020501</v>
      </c>
      <c r="W51" s="19"/>
    </row>
    <row r="52" spans="1:86" ht="31.5" customHeight="1" x14ac:dyDescent="0.3">
      <c r="A52" s="121"/>
      <c r="B52" s="25" t="s">
        <v>59</v>
      </c>
      <c r="C52" s="43">
        <v>1</v>
      </c>
      <c r="D52" s="44">
        <v>0</v>
      </c>
      <c r="E52" s="76">
        <v>2</v>
      </c>
      <c r="F52" s="44">
        <v>0</v>
      </c>
      <c r="G52" s="95">
        <v>1</v>
      </c>
      <c r="H52" s="71">
        <v>3</v>
      </c>
      <c r="I52" s="43">
        <v>2</v>
      </c>
      <c r="J52" s="43">
        <v>0</v>
      </c>
      <c r="K52" s="43">
        <v>1</v>
      </c>
      <c r="L52" s="44">
        <v>2</v>
      </c>
      <c r="M52" s="43">
        <v>0</v>
      </c>
      <c r="N52" s="71">
        <v>0</v>
      </c>
      <c r="O52" s="43">
        <v>2</v>
      </c>
      <c r="P52" s="44">
        <v>0</v>
      </c>
      <c r="Q52" s="44">
        <v>2</v>
      </c>
      <c r="R52" s="44">
        <v>1</v>
      </c>
      <c r="S52" s="44">
        <v>0</v>
      </c>
      <c r="T52" s="44">
        <v>0</v>
      </c>
      <c r="U52" s="42">
        <f>SUM(C52:T52)</f>
        <v>17</v>
      </c>
      <c r="V52" s="65">
        <f>U52/U6</f>
        <v>3.8724373576309798E-2</v>
      </c>
      <c r="W52" s="19"/>
    </row>
    <row r="53" spans="1:86" ht="31.5" customHeight="1" x14ac:dyDescent="0.3">
      <c r="A53" s="121"/>
      <c r="B53" s="26" t="s">
        <v>60</v>
      </c>
      <c r="C53" s="45">
        <v>0</v>
      </c>
      <c r="D53" s="46">
        <v>0</v>
      </c>
      <c r="E53" s="77">
        <v>1</v>
      </c>
      <c r="F53" s="46">
        <v>0</v>
      </c>
      <c r="G53" s="96">
        <v>0</v>
      </c>
      <c r="H53" s="72">
        <v>0</v>
      </c>
      <c r="I53" s="45">
        <v>1</v>
      </c>
      <c r="J53" s="45">
        <v>1</v>
      </c>
      <c r="K53" s="45">
        <v>3</v>
      </c>
      <c r="L53" s="46">
        <v>0</v>
      </c>
      <c r="M53" s="45">
        <v>0</v>
      </c>
      <c r="N53" s="72">
        <v>1</v>
      </c>
      <c r="O53" s="45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2">
        <f>SUM(C53:T53)</f>
        <v>7</v>
      </c>
      <c r="V53" s="65">
        <f>U53/U6</f>
        <v>1.5945330296127564E-2</v>
      </c>
      <c r="W53" s="19"/>
    </row>
    <row r="54" spans="1:86" ht="31.5" customHeight="1" x14ac:dyDescent="0.3">
      <c r="A54" s="121"/>
      <c r="B54" s="108" t="s">
        <v>104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50"/>
      <c r="V54" s="66"/>
      <c r="W54" s="19"/>
    </row>
    <row r="55" spans="1:86" ht="31.5" customHeight="1" x14ac:dyDescent="0.3">
      <c r="A55" s="121"/>
      <c r="B55" s="24" t="s">
        <v>93</v>
      </c>
      <c r="C55" s="40">
        <v>1</v>
      </c>
      <c r="D55" s="41">
        <v>0</v>
      </c>
      <c r="E55" s="75">
        <v>2</v>
      </c>
      <c r="F55" s="41">
        <v>0</v>
      </c>
      <c r="G55" s="94">
        <v>1</v>
      </c>
      <c r="H55" s="70">
        <v>2</v>
      </c>
      <c r="I55" s="40">
        <v>1</v>
      </c>
      <c r="J55" s="40">
        <v>1</v>
      </c>
      <c r="K55" s="40">
        <v>3</v>
      </c>
      <c r="L55" s="41">
        <v>1</v>
      </c>
      <c r="M55" s="40">
        <v>0</v>
      </c>
      <c r="N55" s="70">
        <v>1</v>
      </c>
      <c r="O55" s="40">
        <v>2</v>
      </c>
      <c r="P55" s="41">
        <v>0</v>
      </c>
      <c r="Q55" s="41">
        <v>2</v>
      </c>
      <c r="R55" s="41">
        <v>1</v>
      </c>
      <c r="S55" s="41">
        <v>1</v>
      </c>
      <c r="T55" s="41">
        <v>2</v>
      </c>
      <c r="U55" s="42">
        <f>SUM(C55:T55)</f>
        <v>21</v>
      </c>
      <c r="V55" s="65">
        <f>U55/U6</f>
        <v>4.7835990888382689E-2</v>
      </c>
      <c r="W55" s="19"/>
      <c r="CH55" s="67"/>
    </row>
    <row r="56" spans="1:86" ht="31.5" customHeight="1" x14ac:dyDescent="0.3">
      <c r="A56" s="121"/>
      <c r="B56" s="25" t="s">
        <v>94</v>
      </c>
      <c r="C56" s="43">
        <v>0</v>
      </c>
      <c r="D56" s="44">
        <v>0</v>
      </c>
      <c r="E56" s="76">
        <v>0</v>
      </c>
      <c r="F56" s="44">
        <v>0</v>
      </c>
      <c r="G56" s="95">
        <v>0</v>
      </c>
      <c r="H56" s="71">
        <v>1</v>
      </c>
      <c r="I56" s="43">
        <v>1</v>
      </c>
      <c r="J56" s="43">
        <v>0</v>
      </c>
      <c r="K56" s="43">
        <v>0</v>
      </c>
      <c r="L56" s="44">
        <v>0</v>
      </c>
      <c r="M56" s="43">
        <v>0</v>
      </c>
      <c r="N56" s="71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2">
        <f>SUM(C56:T56)</f>
        <v>2</v>
      </c>
      <c r="V56" s="65">
        <f>U56/U6</f>
        <v>4.5558086560364463E-3</v>
      </c>
      <c r="W56" s="19"/>
    </row>
    <row r="57" spans="1:86" ht="31.5" customHeight="1" x14ac:dyDescent="0.3">
      <c r="A57" s="121"/>
      <c r="B57" s="25" t="s">
        <v>84</v>
      </c>
      <c r="C57" s="43">
        <v>0</v>
      </c>
      <c r="D57" s="44">
        <v>0</v>
      </c>
      <c r="E57" s="76">
        <v>1</v>
      </c>
      <c r="F57" s="44">
        <v>0</v>
      </c>
      <c r="G57" s="95">
        <v>0</v>
      </c>
      <c r="H57" s="71">
        <v>0</v>
      </c>
      <c r="I57" s="43">
        <v>0</v>
      </c>
      <c r="J57" s="43">
        <v>0</v>
      </c>
      <c r="K57" s="43">
        <v>0</v>
      </c>
      <c r="L57" s="44">
        <v>2</v>
      </c>
      <c r="M57" s="43">
        <v>0</v>
      </c>
      <c r="N57" s="71">
        <v>0</v>
      </c>
      <c r="O57" s="43">
        <v>0</v>
      </c>
      <c r="P57" s="44">
        <v>0</v>
      </c>
      <c r="Q57" s="44">
        <v>0</v>
      </c>
      <c r="R57" s="44">
        <v>0</v>
      </c>
      <c r="S57" s="44">
        <v>1</v>
      </c>
      <c r="T57" s="44">
        <v>0</v>
      </c>
      <c r="U57" s="42">
        <f>SUM(C57:T57)</f>
        <v>4</v>
      </c>
      <c r="V57" s="65">
        <f>U57/U6</f>
        <v>9.1116173120728925E-3</v>
      </c>
      <c r="W57" s="19"/>
    </row>
    <row r="58" spans="1:86" ht="31.5" customHeight="1" x14ac:dyDescent="0.3">
      <c r="A58" s="121"/>
      <c r="B58" s="108" t="s">
        <v>92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50"/>
      <c r="V58" s="66"/>
      <c r="W58" s="19"/>
    </row>
    <row r="59" spans="1:86" ht="31.5" customHeight="1" x14ac:dyDescent="0.3">
      <c r="A59" s="121"/>
      <c r="B59" s="24" t="s">
        <v>97</v>
      </c>
      <c r="C59" s="40">
        <v>5</v>
      </c>
      <c r="D59" s="41">
        <v>7</v>
      </c>
      <c r="E59" s="75">
        <v>5</v>
      </c>
      <c r="F59" s="41">
        <v>5</v>
      </c>
      <c r="G59" s="94">
        <v>12</v>
      </c>
      <c r="H59" s="70">
        <v>9</v>
      </c>
      <c r="I59" s="40">
        <v>13</v>
      </c>
      <c r="J59" s="40">
        <v>5</v>
      </c>
      <c r="K59" s="40">
        <v>3</v>
      </c>
      <c r="L59" s="41">
        <v>5</v>
      </c>
      <c r="M59" s="40">
        <v>8</v>
      </c>
      <c r="N59" s="70">
        <v>8</v>
      </c>
      <c r="O59" s="40">
        <v>4</v>
      </c>
      <c r="P59" s="41">
        <v>7</v>
      </c>
      <c r="Q59" s="41">
        <v>10</v>
      </c>
      <c r="R59" s="41">
        <v>11</v>
      </c>
      <c r="S59" s="41">
        <v>9</v>
      </c>
      <c r="T59" s="41">
        <v>20</v>
      </c>
      <c r="U59" s="42">
        <f t="shared" ref="U59:U64" si="3">SUM(C59:T59)</f>
        <v>146</v>
      </c>
      <c r="V59" s="65">
        <f>U59/U6</f>
        <v>0.33257403189066059</v>
      </c>
      <c r="W59" s="19"/>
    </row>
    <row r="60" spans="1:86" ht="31.5" customHeight="1" x14ac:dyDescent="0.3">
      <c r="A60" s="121"/>
      <c r="B60" s="25" t="s">
        <v>98</v>
      </c>
      <c r="C60" s="43">
        <v>5</v>
      </c>
      <c r="D60" s="44">
        <v>4</v>
      </c>
      <c r="E60" s="76">
        <v>5</v>
      </c>
      <c r="F60" s="44">
        <v>6</v>
      </c>
      <c r="G60" s="95">
        <v>4</v>
      </c>
      <c r="H60" s="71">
        <v>4</v>
      </c>
      <c r="I60" s="43">
        <v>6</v>
      </c>
      <c r="J60" s="43">
        <v>6</v>
      </c>
      <c r="K60" s="43">
        <v>5</v>
      </c>
      <c r="L60" s="44">
        <v>4</v>
      </c>
      <c r="M60" s="43">
        <v>9</v>
      </c>
      <c r="N60" s="71">
        <v>4</v>
      </c>
      <c r="O60" s="43">
        <v>9</v>
      </c>
      <c r="P60" s="44">
        <v>4</v>
      </c>
      <c r="Q60" s="44">
        <v>2</v>
      </c>
      <c r="R60" s="44">
        <v>0</v>
      </c>
      <c r="S60" s="44">
        <v>3</v>
      </c>
      <c r="T60" s="44">
        <v>2</v>
      </c>
      <c r="U60" s="42">
        <f t="shared" si="3"/>
        <v>82</v>
      </c>
      <c r="V60" s="65">
        <f>U60/U6</f>
        <v>0.18678815489749431</v>
      </c>
      <c r="W60" s="19"/>
    </row>
    <row r="61" spans="1:86" ht="31.5" customHeight="1" x14ac:dyDescent="0.3">
      <c r="A61" s="121"/>
      <c r="B61" s="25" t="s">
        <v>99</v>
      </c>
      <c r="C61" s="43">
        <v>5</v>
      </c>
      <c r="D61" s="44">
        <v>7</v>
      </c>
      <c r="E61" s="76">
        <v>4</v>
      </c>
      <c r="F61" s="44">
        <v>10</v>
      </c>
      <c r="G61" s="95">
        <v>3</v>
      </c>
      <c r="H61" s="71">
        <v>9</v>
      </c>
      <c r="I61" s="43">
        <v>2</v>
      </c>
      <c r="J61" s="43">
        <v>6</v>
      </c>
      <c r="K61" s="43">
        <v>6</v>
      </c>
      <c r="L61" s="44">
        <v>9</v>
      </c>
      <c r="M61" s="43">
        <v>1</v>
      </c>
      <c r="N61" s="71">
        <v>6</v>
      </c>
      <c r="O61" s="43">
        <v>8</v>
      </c>
      <c r="P61" s="44">
        <v>7</v>
      </c>
      <c r="Q61" s="44">
        <v>4</v>
      </c>
      <c r="R61" s="44">
        <v>8</v>
      </c>
      <c r="S61" s="44">
        <v>5</v>
      </c>
      <c r="T61" s="44">
        <v>2</v>
      </c>
      <c r="U61" s="42">
        <f t="shared" si="3"/>
        <v>102</v>
      </c>
      <c r="V61" s="65">
        <f>U61/U6</f>
        <v>0.23234624145785876</v>
      </c>
      <c r="W61" s="19"/>
    </row>
    <row r="62" spans="1:86" ht="31.5" customHeight="1" x14ac:dyDescent="0.3">
      <c r="A62" s="121"/>
      <c r="B62" s="25" t="s">
        <v>100</v>
      </c>
      <c r="C62" s="43">
        <v>5</v>
      </c>
      <c r="D62" s="44">
        <v>4</v>
      </c>
      <c r="E62" s="76">
        <v>10</v>
      </c>
      <c r="F62" s="44">
        <v>3</v>
      </c>
      <c r="G62" s="95">
        <v>5</v>
      </c>
      <c r="H62" s="71">
        <v>1</v>
      </c>
      <c r="I62" s="43">
        <v>3</v>
      </c>
      <c r="J62" s="43">
        <v>5</v>
      </c>
      <c r="K62" s="43">
        <v>7</v>
      </c>
      <c r="L62" s="44">
        <v>4</v>
      </c>
      <c r="M62" s="43">
        <v>4</v>
      </c>
      <c r="N62" s="71">
        <v>3</v>
      </c>
      <c r="O62" s="43">
        <v>3</v>
      </c>
      <c r="P62" s="44">
        <v>3</v>
      </c>
      <c r="Q62" s="44">
        <v>6</v>
      </c>
      <c r="R62" s="44">
        <v>4</v>
      </c>
      <c r="S62" s="44">
        <v>8</v>
      </c>
      <c r="T62" s="44">
        <v>1</v>
      </c>
      <c r="U62" s="42">
        <f t="shared" si="3"/>
        <v>79</v>
      </c>
      <c r="V62" s="65">
        <f>U62/U6</f>
        <v>0.17995444191343962</v>
      </c>
      <c r="W62" s="19"/>
    </row>
    <row r="63" spans="1:86" ht="31.5" customHeight="1" x14ac:dyDescent="0.3">
      <c r="A63" s="121"/>
      <c r="B63" s="25" t="s">
        <v>95</v>
      </c>
      <c r="C63" s="43">
        <v>3</v>
      </c>
      <c r="D63" s="44">
        <v>2</v>
      </c>
      <c r="E63" s="76">
        <v>1</v>
      </c>
      <c r="F63" s="44">
        <v>2</v>
      </c>
      <c r="G63" s="95">
        <v>2</v>
      </c>
      <c r="H63" s="71">
        <v>2</v>
      </c>
      <c r="I63" s="43">
        <v>0</v>
      </c>
      <c r="J63" s="43">
        <v>2</v>
      </c>
      <c r="K63" s="43">
        <v>2</v>
      </c>
      <c r="L63" s="44">
        <v>1</v>
      </c>
      <c r="M63" s="43">
        <v>0</v>
      </c>
      <c r="N63" s="71">
        <v>2</v>
      </c>
      <c r="O63" s="43">
        <v>1</v>
      </c>
      <c r="P63" s="44">
        <v>1</v>
      </c>
      <c r="Q63" s="44">
        <v>0</v>
      </c>
      <c r="R63" s="44">
        <v>2</v>
      </c>
      <c r="S63" s="44">
        <v>0</v>
      </c>
      <c r="T63" s="44">
        <v>0</v>
      </c>
      <c r="U63" s="42">
        <f t="shared" si="3"/>
        <v>23</v>
      </c>
      <c r="V63" s="65">
        <f>U63/U6</f>
        <v>5.2391799544419138E-2</v>
      </c>
      <c r="W63" s="19"/>
    </row>
    <row r="64" spans="1:86" ht="31.5" customHeight="1" x14ac:dyDescent="0.3">
      <c r="A64" s="121"/>
      <c r="B64" s="26" t="s">
        <v>96</v>
      </c>
      <c r="C64" s="45">
        <v>0</v>
      </c>
      <c r="D64" s="46">
        <v>1</v>
      </c>
      <c r="E64" s="77">
        <v>0</v>
      </c>
      <c r="F64" s="46">
        <v>0</v>
      </c>
      <c r="G64" s="96">
        <v>0</v>
      </c>
      <c r="H64" s="72">
        <v>0</v>
      </c>
      <c r="I64" s="45">
        <v>0</v>
      </c>
      <c r="J64" s="45">
        <v>0</v>
      </c>
      <c r="K64" s="45">
        <v>1</v>
      </c>
      <c r="L64" s="46">
        <v>0</v>
      </c>
      <c r="M64" s="45">
        <v>0</v>
      </c>
      <c r="N64" s="72">
        <v>1</v>
      </c>
      <c r="O64" s="45">
        <v>0</v>
      </c>
      <c r="P64" s="46">
        <v>2</v>
      </c>
      <c r="Q64" s="46">
        <v>2</v>
      </c>
      <c r="R64" s="46">
        <v>0</v>
      </c>
      <c r="S64" s="46">
        <v>0</v>
      </c>
      <c r="T64" s="46">
        <v>0</v>
      </c>
      <c r="U64" s="42">
        <f t="shared" si="3"/>
        <v>7</v>
      </c>
      <c r="V64" s="65">
        <f>U64/U6</f>
        <v>1.5945330296127564E-2</v>
      </c>
      <c r="W64" s="19"/>
    </row>
    <row r="65" spans="1:86" ht="31.5" customHeight="1" x14ac:dyDescent="0.3">
      <c r="A65" s="122" t="s">
        <v>90</v>
      </c>
      <c r="B65" s="108" t="s">
        <v>101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50"/>
      <c r="V65" s="66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6" ht="31.5" customHeight="1" x14ac:dyDescent="0.3">
      <c r="A66" s="123"/>
      <c r="B66" s="24" t="s">
        <v>56</v>
      </c>
      <c r="C66" s="40">
        <v>11</v>
      </c>
      <c r="D66" s="41">
        <v>7</v>
      </c>
      <c r="E66" s="75">
        <v>4</v>
      </c>
      <c r="F66" s="41">
        <v>10</v>
      </c>
      <c r="G66" s="94">
        <v>17</v>
      </c>
      <c r="H66" s="70">
        <v>5</v>
      </c>
      <c r="I66" s="40">
        <v>10</v>
      </c>
      <c r="J66" s="40">
        <v>5</v>
      </c>
      <c r="K66" s="40">
        <v>3</v>
      </c>
      <c r="L66" s="41">
        <v>7</v>
      </c>
      <c r="M66" s="40">
        <v>12</v>
      </c>
      <c r="N66" s="70">
        <v>10</v>
      </c>
      <c r="O66" s="40">
        <v>10</v>
      </c>
      <c r="P66" s="41">
        <v>8</v>
      </c>
      <c r="Q66" s="41">
        <v>12</v>
      </c>
      <c r="R66" s="41">
        <v>9</v>
      </c>
      <c r="S66" s="41">
        <v>14</v>
      </c>
      <c r="T66" s="41">
        <v>19</v>
      </c>
      <c r="U66" s="42">
        <f>SUM(C66:T66)</f>
        <v>173</v>
      </c>
      <c r="V66" s="65">
        <f>U66/U6</f>
        <v>0.39407744874715261</v>
      </c>
      <c r="W66" s="19"/>
    </row>
    <row r="67" spans="1:86" ht="31.5" customHeight="1" x14ac:dyDescent="0.3">
      <c r="A67" s="123"/>
      <c r="B67" s="25" t="s">
        <v>57</v>
      </c>
      <c r="C67" s="43">
        <v>5</v>
      </c>
      <c r="D67" s="44">
        <v>5</v>
      </c>
      <c r="E67" s="76">
        <v>7</v>
      </c>
      <c r="F67" s="44">
        <v>8</v>
      </c>
      <c r="G67" s="95">
        <v>5</v>
      </c>
      <c r="H67" s="71">
        <v>6</v>
      </c>
      <c r="I67" s="43">
        <v>6</v>
      </c>
      <c r="J67" s="43">
        <v>9</v>
      </c>
      <c r="K67" s="43">
        <v>3</v>
      </c>
      <c r="L67" s="44">
        <v>2</v>
      </c>
      <c r="M67" s="43">
        <v>5</v>
      </c>
      <c r="N67" s="71">
        <v>2</v>
      </c>
      <c r="O67" s="43">
        <v>8</v>
      </c>
      <c r="P67" s="44">
        <v>3</v>
      </c>
      <c r="Q67" s="44">
        <v>5</v>
      </c>
      <c r="R67" s="44">
        <v>5</v>
      </c>
      <c r="S67" s="44">
        <v>10</v>
      </c>
      <c r="T67" s="44">
        <v>3</v>
      </c>
      <c r="U67" s="42">
        <f>SUM(C67:T67)</f>
        <v>97</v>
      </c>
      <c r="V67" s="65">
        <f>U67/U6</f>
        <v>0.22095671981776766</v>
      </c>
      <c r="W67" s="19"/>
    </row>
    <row r="68" spans="1:86" ht="31.5" customHeight="1" x14ac:dyDescent="0.3">
      <c r="A68" s="123"/>
      <c r="B68" s="25" t="s">
        <v>58</v>
      </c>
      <c r="C68" s="43">
        <v>7</v>
      </c>
      <c r="D68" s="44">
        <v>11</v>
      </c>
      <c r="E68" s="76">
        <v>9</v>
      </c>
      <c r="F68" s="44">
        <v>7</v>
      </c>
      <c r="G68" s="95">
        <v>4</v>
      </c>
      <c r="H68" s="71">
        <v>7</v>
      </c>
      <c r="I68" s="43">
        <v>7</v>
      </c>
      <c r="J68" s="43">
        <v>7</v>
      </c>
      <c r="K68" s="43">
        <v>8</v>
      </c>
      <c r="L68" s="44">
        <v>12</v>
      </c>
      <c r="M68" s="43">
        <v>4</v>
      </c>
      <c r="N68" s="71">
        <v>7</v>
      </c>
      <c r="O68" s="43">
        <v>5</v>
      </c>
      <c r="P68" s="44">
        <v>9</v>
      </c>
      <c r="Q68" s="44">
        <v>5</v>
      </c>
      <c r="R68" s="44">
        <v>9</v>
      </c>
      <c r="S68" s="44">
        <v>1</v>
      </c>
      <c r="T68" s="44">
        <v>1</v>
      </c>
      <c r="U68" s="42">
        <f>SUM(C68:T68)</f>
        <v>120</v>
      </c>
      <c r="V68" s="65">
        <f>U68/U6</f>
        <v>0.27334851936218679</v>
      </c>
      <c r="W68" s="19"/>
    </row>
    <row r="69" spans="1:86" ht="31.5" customHeight="1" x14ac:dyDescent="0.3">
      <c r="A69" s="123"/>
      <c r="B69" s="25" t="s">
        <v>59</v>
      </c>
      <c r="C69" s="43">
        <v>0</v>
      </c>
      <c r="D69" s="44">
        <v>2</v>
      </c>
      <c r="E69" s="76">
        <v>3</v>
      </c>
      <c r="F69" s="44">
        <v>1</v>
      </c>
      <c r="G69" s="95">
        <v>0</v>
      </c>
      <c r="H69" s="71">
        <v>3</v>
      </c>
      <c r="I69" s="43">
        <v>0</v>
      </c>
      <c r="J69" s="43">
        <v>2</v>
      </c>
      <c r="K69" s="43">
        <v>5</v>
      </c>
      <c r="L69" s="44">
        <v>2</v>
      </c>
      <c r="M69" s="43">
        <v>1</v>
      </c>
      <c r="N69" s="71">
        <v>3</v>
      </c>
      <c r="O69" s="43">
        <v>2</v>
      </c>
      <c r="P69" s="44">
        <v>3</v>
      </c>
      <c r="Q69" s="44">
        <v>1</v>
      </c>
      <c r="R69" s="44">
        <v>1</v>
      </c>
      <c r="S69" s="44">
        <v>0</v>
      </c>
      <c r="T69" s="44">
        <v>2</v>
      </c>
      <c r="U69" s="42">
        <f>SUM(C69:T69)</f>
        <v>31</v>
      </c>
      <c r="V69" s="65">
        <f>U69/U6</f>
        <v>7.0615034168564919E-2</v>
      </c>
      <c r="W69" s="19"/>
    </row>
    <row r="70" spans="1:86" ht="31.5" customHeight="1" x14ac:dyDescent="0.3">
      <c r="A70" s="123"/>
      <c r="B70" s="26" t="s">
        <v>60</v>
      </c>
      <c r="C70" s="45">
        <v>0</v>
      </c>
      <c r="D70" s="46">
        <v>0</v>
      </c>
      <c r="E70" s="77">
        <v>2</v>
      </c>
      <c r="F70" s="46">
        <v>0</v>
      </c>
      <c r="G70" s="96">
        <v>0</v>
      </c>
      <c r="H70" s="72">
        <v>4</v>
      </c>
      <c r="I70" s="45">
        <v>1</v>
      </c>
      <c r="J70" s="45">
        <v>1</v>
      </c>
      <c r="K70" s="45">
        <v>5</v>
      </c>
      <c r="L70" s="46">
        <v>0</v>
      </c>
      <c r="M70" s="45">
        <v>0</v>
      </c>
      <c r="N70" s="72">
        <v>2</v>
      </c>
      <c r="O70" s="45">
        <v>0</v>
      </c>
      <c r="P70" s="46">
        <v>1</v>
      </c>
      <c r="Q70" s="46">
        <v>1</v>
      </c>
      <c r="R70" s="46">
        <v>1</v>
      </c>
      <c r="S70" s="46">
        <v>0</v>
      </c>
      <c r="T70" s="46">
        <v>0</v>
      </c>
      <c r="U70" s="42">
        <f>SUM(C70:T70)</f>
        <v>18</v>
      </c>
      <c r="V70" s="65">
        <f>U70/U6</f>
        <v>4.1002277904328019E-2</v>
      </c>
      <c r="W70" s="19"/>
    </row>
    <row r="71" spans="1:86" ht="31.5" customHeight="1" x14ac:dyDescent="0.3">
      <c r="A71" s="123"/>
      <c r="B71" s="108" t="s">
        <v>103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50"/>
      <c r="V71" s="66"/>
      <c r="W71" s="19"/>
    </row>
    <row r="72" spans="1:86" ht="31.5" customHeight="1" x14ac:dyDescent="0.3">
      <c r="A72" s="123"/>
      <c r="B72" s="24" t="s">
        <v>105</v>
      </c>
      <c r="C72" s="40">
        <v>0</v>
      </c>
      <c r="D72" s="41">
        <v>1</v>
      </c>
      <c r="E72" s="75">
        <v>2</v>
      </c>
      <c r="F72" s="41">
        <v>0</v>
      </c>
      <c r="G72" s="94">
        <v>0</v>
      </c>
      <c r="H72" s="70">
        <v>5</v>
      </c>
      <c r="I72" s="40">
        <v>0</v>
      </c>
      <c r="J72" s="40">
        <v>3</v>
      </c>
      <c r="K72" s="40">
        <v>3</v>
      </c>
      <c r="L72" s="41">
        <v>0</v>
      </c>
      <c r="M72" s="40">
        <v>0</v>
      </c>
      <c r="N72" s="70">
        <v>2</v>
      </c>
      <c r="O72" s="40">
        <v>1</v>
      </c>
      <c r="P72" s="41">
        <v>3</v>
      </c>
      <c r="Q72" s="41">
        <v>1</v>
      </c>
      <c r="R72" s="41">
        <v>1</v>
      </c>
      <c r="S72" s="41">
        <v>0</v>
      </c>
      <c r="T72" s="41">
        <v>0</v>
      </c>
      <c r="U72" s="42">
        <f>SUM(C72:T72)</f>
        <v>22</v>
      </c>
      <c r="V72" s="65">
        <f>U72/U6</f>
        <v>5.011389521640091E-2</v>
      </c>
      <c r="W72" s="19"/>
      <c r="CH72" s="67"/>
    </row>
    <row r="73" spans="1:86" ht="31.5" customHeight="1" x14ac:dyDescent="0.3">
      <c r="A73" s="123"/>
      <c r="B73" s="25" t="s">
        <v>106</v>
      </c>
      <c r="C73" s="43">
        <v>0</v>
      </c>
      <c r="D73" s="44">
        <v>1</v>
      </c>
      <c r="E73" s="76">
        <v>2</v>
      </c>
      <c r="F73" s="44">
        <v>1</v>
      </c>
      <c r="G73" s="95">
        <v>0</v>
      </c>
      <c r="H73" s="71">
        <v>2</v>
      </c>
      <c r="I73" s="43">
        <v>1</v>
      </c>
      <c r="J73" s="43">
        <v>0</v>
      </c>
      <c r="K73" s="43">
        <v>7</v>
      </c>
      <c r="L73" s="44">
        <v>1</v>
      </c>
      <c r="M73" s="43">
        <v>1</v>
      </c>
      <c r="N73" s="71">
        <v>3</v>
      </c>
      <c r="O73" s="43">
        <v>1</v>
      </c>
      <c r="P73" s="44">
        <v>0</v>
      </c>
      <c r="Q73" s="44">
        <v>1</v>
      </c>
      <c r="R73" s="44">
        <v>1</v>
      </c>
      <c r="S73" s="44">
        <v>0</v>
      </c>
      <c r="T73" s="44">
        <v>2</v>
      </c>
      <c r="U73" s="42">
        <f>SUM(C73:T73)</f>
        <v>24</v>
      </c>
      <c r="V73" s="65">
        <f>U73/U6</f>
        <v>5.4669703872437359E-2</v>
      </c>
      <c r="W73" s="19"/>
    </row>
    <row r="74" spans="1:86" ht="31.5" customHeight="1" x14ac:dyDescent="0.3">
      <c r="A74" s="123"/>
      <c r="B74" s="25" t="s">
        <v>84</v>
      </c>
      <c r="C74" s="43">
        <v>0</v>
      </c>
      <c r="D74" s="44">
        <v>0</v>
      </c>
      <c r="E74" s="76">
        <v>1</v>
      </c>
      <c r="F74" s="44">
        <v>0</v>
      </c>
      <c r="G74" s="95">
        <v>0</v>
      </c>
      <c r="H74" s="71">
        <v>0</v>
      </c>
      <c r="I74" s="43">
        <v>0</v>
      </c>
      <c r="J74" s="43">
        <v>0</v>
      </c>
      <c r="K74" s="43">
        <v>0</v>
      </c>
      <c r="L74" s="44">
        <v>1</v>
      </c>
      <c r="M74" s="43">
        <v>0</v>
      </c>
      <c r="N74" s="71">
        <v>0</v>
      </c>
      <c r="O74" s="43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2">
        <f>SUM(C74:T74)</f>
        <v>2</v>
      </c>
      <c r="V74" s="65">
        <f>U74/U6</f>
        <v>4.5558086560364463E-3</v>
      </c>
      <c r="W74" s="19"/>
    </row>
    <row r="75" spans="1:86" ht="31.5" customHeight="1" x14ac:dyDescent="0.3">
      <c r="A75" s="123"/>
      <c r="B75" s="108" t="s">
        <v>107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50"/>
      <c r="V75" s="66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6" spans="1:86" ht="31.5" customHeight="1" x14ac:dyDescent="0.3">
      <c r="A76" s="123"/>
      <c r="B76" s="24" t="s">
        <v>56</v>
      </c>
      <c r="C76" s="40">
        <v>12</v>
      </c>
      <c r="D76" s="41">
        <v>15</v>
      </c>
      <c r="E76" s="75">
        <v>11</v>
      </c>
      <c r="F76" s="41">
        <v>12</v>
      </c>
      <c r="G76" s="94">
        <v>21</v>
      </c>
      <c r="H76" s="70">
        <v>9</v>
      </c>
      <c r="I76" s="40">
        <v>12</v>
      </c>
      <c r="J76" s="40">
        <v>8</v>
      </c>
      <c r="K76" s="40">
        <v>3</v>
      </c>
      <c r="L76" s="41">
        <v>9</v>
      </c>
      <c r="M76" s="40">
        <v>14</v>
      </c>
      <c r="N76" s="70">
        <v>12</v>
      </c>
      <c r="O76" s="40">
        <v>14</v>
      </c>
      <c r="P76" s="41">
        <v>8</v>
      </c>
      <c r="Q76" s="41">
        <v>16</v>
      </c>
      <c r="R76" s="41">
        <v>12</v>
      </c>
      <c r="S76" s="41">
        <v>14</v>
      </c>
      <c r="T76" s="41">
        <v>19</v>
      </c>
      <c r="U76" s="42">
        <f>SUM(C76:T76)</f>
        <v>221</v>
      </c>
      <c r="V76" s="65">
        <f>U76/U6</f>
        <v>0.50341685649202739</v>
      </c>
      <c r="W76" s="19"/>
    </row>
    <row r="77" spans="1:86" ht="31.5" customHeight="1" x14ac:dyDescent="0.3">
      <c r="A77" s="123"/>
      <c r="B77" s="25" t="s">
        <v>57</v>
      </c>
      <c r="C77" s="43">
        <v>9</v>
      </c>
      <c r="D77" s="44">
        <v>6</v>
      </c>
      <c r="E77" s="76">
        <v>9</v>
      </c>
      <c r="F77" s="44">
        <v>6</v>
      </c>
      <c r="G77" s="95">
        <v>2</v>
      </c>
      <c r="H77" s="71">
        <v>9</v>
      </c>
      <c r="I77" s="43">
        <v>8</v>
      </c>
      <c r="J77" s="43">
        <v>7</v>
      </c>
      <c r="K77" s="43">
        <v>8</v>
      </c>
      <c r="L77" s="44">
        <v>4</v>
      </c>
      <c r="M77" s="43">
        <v>5</v>
      </c>
      <c r="N77" s="71">
        <v>2</v>
      </c>
      <c r="O77" s="43">
        <v>11</v>
      </c>
      <c r="P77" s="44">
        <v>3</v>
      </c>
      <c r="Q77" s="44">
        <v>1</v>
      </c>
      <c r="R77" s="44">
        <v>9</v>
      </c>
      <c r="S77" s="44">
        <v>10</v>
      </c>
      <c r="T77" s="44">
        <v>3</v>
      </c>
      <c r="U77" s="42">
        <f>SUM(C77:T77)</f>
        <v>112</v>
      </c>
      <c r="V77" s="65">
        <f>U77/U6</f>
        <v>0.25512528473804102</v>
      </c>
      <c r="W77" s="19"/>
    </row>
    <row r="78" spans="1:86" ht="31.5" customHeight="1" x14ac:dyDescent="0.3">
      <c r="A78" s="123"/>
      <c r="B78" s="25" t="s">
        <v>58</v>
      </c>
      <c r="C78" s="43">
        <v>2</v>
      </c>
      <c r="D78" s="44">
        <v>4</v>
      </c>
      <c r="E78" s="76">
        <v>3</v>
      </c>
      <c r="F78" s="44">
        <v>5</v>
      </c>
      <c r="G78" s="95">
        <v>3</v>
      </c>
      <c r="H78" s="71">
        <v>6</v>
      </c>
      <c r="I78" s="43">
        <v>4</v>
      </c>
      <c r="J78" s="43">
        <v>6</v>
      </c>
      <c r="K78" s="43">
        <v>6</v>
      </c>
      <c r="L78" s="44">
        <v>8</v>
      </c>
      <c r="M78" s="43">
        <v>3</v>
      </c>
      <c r="N78" s="71">
        <v>7</v>
      </c>
      <c r="O78" s="43">
        <v>0</v>
      </c>
      <c r="P78" s="44">
        <v>7</v>
      </c>
      <c r="Q78" s="44">
        <v>6</v>
      </c>
      <c r="R78" s="44">
        <v>2</v>
      </c>
      <c r="S78" s="44">
        <v>1</v>
      </c>
      <c r="T78" s="44">
        <v>1</v>
      </c>
      <c r="U78" s="42">
        <f>SUM(C78:T78)</f>
        <v>74</v>
      </c>
      <c r="V78" s="65">
        <f>U78/U6</f>
        <v>0.16856492027334852</v>
      </c>
      <c r="W78" s="19"/>
    </row>
    <row r="79" spans="1:86" ht="31.5" customHeight="1" x14ac:dyDescent="0.3">
      <c r="A79" s="123"/>
      <c r="B79" s="25" t="s">
        <v>59</v>
      </c>
      <c r="C79" s="43">
        <v>0</v>
      </c>
      <c r="D79" s="44">
        <v>0</v>
      </c>
      <c r="E79" s="76">
        <v>2</v>
      </c>
      <c r="F79" s="44">
        <v>3</v>
      </c>
      <c r="G79" s="95">
        <v>0</v>
      </c>
      <c r="H79" s="71">
        <v>1</v>
      </c>
      <c r="I79" s="43">
        <v>0</v>
      </c>
      <c r="J79" s="43">
        <v>3</v>
      </c>
      <c r="K79" s="43">
        <v>5</v>
      </c>
      <c r="L79" s="44">
        <v>2</v>
      </c>
      <c r="M79" s="43">
        <v>0</v>
      </c>
      <c r="N79" s="71">
        <v>2</v>
      </c>
      <c r="O79" s="43">
        <v>0</v>
      </c>
      <c r="P79" s="44">
        <v>5</v>
      </c>
      <c r="Q79" s="44">
        <v>1</v>
      </c>
      <c r="R79" s="44">
        <v>2</v>
      </c>
      <c r="S79" s="44">
        <v>0</v>
      </c>
      <c r="T79" s="44">
        <v>2</v>
      </c>
      <c r="U79" s="42">
        <f>SUM(C79:T79)</f>
        <v>28</v>
      </c>
      <c r="V79" s="65">
        <f>U79/U6</f>
        <v>6.3781321184510256E-2</v>
      </c>
      <c r="W79" s="19"/>
    </row>
    <row r="80" spans="1:86" ht="31.5" customHeight="1" x14ac:dyDescent="0.3">
      <c r="A80" s="123"/>
      <c r="B80" s="26" t="s">
        <v>60</v>
      </c>
      <c r="C80" s="45">
        <v>0</v>
      </c>
      <c r="D80" s="46">
        <v>0</v>
      </c>
      <c r="E80" s="77">
        <v>0</v>
      </c>
      <c r="F80" s="46">
        <v>0</v>
      </c>
      <c r="G80" s="96">
        <v>0</v>
      </c>
      <c r="H80" s="72">
        <v>0</v>
      </c>
      <c r="I80" s="45">
        <v>0</v>
      </c>
      <c r="J80" s="45">
        <v>0</v>
      </c>
      <c r="K80" s="45">
        <v>2</v>
      </c>
      <c r="L80" s="46">
        <v>0</v>
      </c>
      <c r="M80" s="45">
        <v>0</v>
      </c>
      <c r="N80" s="72">
        <v>1</v>
      </c>
      <c r="O80" s="45">
        <v>0</v>
      </c>
      <c r="P80" s="46">
        <v>1</v>
      </c>
      <c r="Q80" s="46">
        <v>0</v>
      </c>
      <c r="R80" s="46">
        <v>0</v>
      </c>
      <c r="S80" s="46">
        <v>0</v>
      </c>
      <c r="T80" s="46">
        <v>0</v>
      </c>
      <c r="U80" s="42">
        <f>SUM(C80:T80)</f>
        <v>4</v>
      </c>
      <c r="V80" s="65">
        <f>U80/U6</f>
        <v>9.1116173120728925E-3</v>
      </c>
      <c r="W80" s="19"/>
    </row>
    <row r="81" spans="1:86" ht="31.5" customHeight="1" x14ac:dyDescent="0.3">
      <c r="A81" s="123"/>
      <c r="B81" s="108" t="s">
        <v>110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50"/>
      <c r="V81" s="66"/>
      <c r="W81" s="19"/>
    </row>
    <row r="82" spans="1:86" ht="31.5" customHeight="1" x14ac:dyDescent="0.3">
      <c r="A82" s="123"/>
      <c r="B82" s="24" t="s">
        <v>24</v>
      </c>
      <c r="C82" s="40">
        <v>14</v>
      </c>
      <c r="D82" s="41">
        <v>12</v>
      </c>
      <c r="E82" s="75">
        <v>15</v>
      </c>
      <c r="F82" s="41">
        <v>13</v>
      </c>
      <c r="G82" s="94">
        <v>4</v>
      </c>
      <c r="H82" s="70">
        <v>13</v>
      </c>
      <c r="I82" s="40">
        <v>12</v>
      </c>
      <c r="J82" s="40">
        <v>6</v>
      </c>
      <c r="K82" s="40">
        <v>8</v>
      </c>
      <c r="L82" s="41">
        <v>8</v>
      </c>
      <c r="M82" s="40">
        <v>17</v>
      </c>
      <c r="N82" s="70">
        <v>12</v>
      </c>
      <c r="O82" s="40">
        <v>15</v>
      </c>
      <c r="P82" s="41">
        <v>6</v>
      </c>
      <c r="Q82" s="41">
        <v>14</v>
      </c>
      <c r="R82" s="41">
        <v>13</v>
      </c>
      <c r="S82" s="41">
        <v>20</v>
      </c>
      <c r="T82" s="41">
        <v>21</v>
      </c>
      <c r="U82" s="42">
        <f>SUM(C82:T82)</f>
        <v>223</v>
      </c>
      <c r="V82" s="65">
        <f>U82/U6</f>
        <v>0.50797266514806383</v>
      </c>
      <c r="W82" s="19"/>
      <c r="CH82" s="67"/>
    </row>
    <row r="83" spans="1:86" ht="31.5" customHeight="1" x14ac:dyDescent="0.3">
      <c r="A83" s="123"/>
      <c r="B83" s="25" t="s">
        <v>25</v>
      </c>
      <c r="C83" s="43">
        <v>7</v>
      </c>
      <c r="D83" s="44">
        <v>3</v>
      </c>
      <c r="E83" s="76">
        <v>5</v>
      </c>
      <c r="F83" s="44">
        <v>8</v>
      </c>
      <c r="G83" s="95">
        <v>0</v>
      </c>
      <c r="H83" s="71">
        <v>3</v>
      </c>
      <c r="I83" s="43">
        <v>4</v>
      </c>
      <c r="J83" s="43">
        <v>4</v>
      </c>
      <c r="K83" s="43">
        <v>3</v>
      </c>
      <c r="L83" s="44">
        <v>4</v>
      </c>
      <c r="M83" s="43">
        <v>3</v>
      </c>
      <c r="N83" s="71">
        <v>4</v>
      </c>
      <c r="O83" s="43">
        <v>7</v>
      </c>
      <c r="P83" s="44">
        <v>2</v>
      </c>
      <c r="Q83" s="44">
        <v>3</v>
      </c>
      <c r="R83" s="44">
        <v>8</v>
      </c>
      <c r="S83" s="44">
        <v>2</v>
      </c>
      <c r="T83" s="44">
        <v>0</v>
      </c>
      <c r="U83" s="42">
        <f>SUM(C83:T83)</f>
        <v>70</v>
      </c>
      <c r="V83" s="65">
        <f>U83/U6</f>
        <v>0.15945330296127563</v>
      </c>
      <c r="W83" s="19"/>
    </row>
    <row r="84" spans="1:86" ht="31.5" customHeight="1" x14ac:dyDescent="0.3">
      <c r="A84" s="123"/>
      <c r="B84" s="25" t="s">
        <v>26</v>
      </c>
      <c r="C84" s="43">
        <v>2</v>
      </c>
      <c r="D84" s="44">
        <v>7</v>
      </c>
      <c r="E84" s="76">
        <v>2</v>
      </c>
      <c r="F84" s="44">
        <v>0</v>
      </c>
      <c r="G84" s="95">
        <v>3</v>
      </c>
      <c r="H84" s="71">
        <v>3</v>
      </c>
      <c r="I84" s="43">
        <v>7</v>
      </c>
      <c r="J84" s="43">
        <v>9</v>
      </c>
      <c r="K84" s="43">
        <v>2</v>
      </c>
      <c r="L84" s="44">
        <v>9</v>
      </c>
      <c r="M84" s="43">
        <v>2</v>
      </c>
      <c r="N84" s="71">
        <v>4</v>
      </c>
      <c r="O84" s="43">
        <v>3</v>
      </c>
      <c r="P84" s="44">
        <v>6</v>
      </c>
      <c r="Q84" s="44">
        <v>3</v>
      </c>
      <c r="R84" s="44">
        <v>2</v>
      </c>
      <c r="S84" s="44">
        <v>3</v>
      </c>
      <c r="T84" s="44">
        <v>2</v>
      </c>
      <c r="U84" s="42">
        <f>SUM(C84:T84)</f>
        <v>69</v>
      </c>
      <c r="V84" s="65">
        <f>U84/U6</f>
        <v>0.15717539863325741</v>
      </c>
      <c r="W84" s="19"/>
    </row>
    <row r="85" spans="1:86" ht="31.5" customHeight="1" x14ac:dyDescent="0.3">
      <c r="A85" s="123"/>
      <c r="B85" s="25" t="s">
        <v>31</v>
      </c>
      <c r="C85" s="43">
        <v>0</v>
      </c>
      <c r="D85" s="44">
        <v>2</v>
      </c>
      <c r="E85" s="76">
        <v>0</v>
      </c>
      <c r="F85" s="44">
        <v>2</v>
      </c>
      <c r="G85" s="95">
        <v>0</v>
      </c>
      <c r="H85" s="71">
        <v>4</v>
      </c>
      <c r="I85" s="43">
        <v>1</v>
      </c>
      <c r="J85" s="43">
        <v>2</v>
      </c>
      <c r="K85" s="43">
        <v>1</v>
      </c>
      <c r="L85" s="44">
        <v>0</v>
      </c>
      <c r="M85" s="43">
        <v>0</v>
      </c>
      <c r="N85" s="71">
        <v>0</v>
      </c>
      <c r="O85" s="43">
        <v>0</v>
      </c>
      <c r="P85" s="44">
        <v>1</v>
      </c>
      <c r="Q85" s="44">
        <v>0</v>
      </c>
      <c r="R85" s="44">
        <v>0</v>
      </c>
      <c r="S85" s="44">
        <v>0</v>
      </c>
      <c r="T85" s="44">
        <v>0</v>
      </c>
      <c r="U85" s="42">
        <f>SUM(C85:T85)</f>
        <v>13</v>
      </c>
      <c r="V85" s="65">
        <f>U85/U6</f>
        <v>2.9612756264236904E-2</v>
      </c>
      <c r="W85" s="19"/>
    </row>
    <row r="86" spans="1:86" ht="31.5" customHeight="1" x14ac:dyDescent="0.3">
      <c r="A86" s="123"/>
      <c r="B86" s="26" t="s">
        <v>32</v>
      </c>
      <c r="C86" s="46">
        <v>0</v>
      </c>
      <c r="D86" s="46">
        <v>1</v>
      </c>
      <c r="E86" s="77">
        <v>1</v>
      </c>
      <c r="F86" s="46">
        <v>0</v>
      </c>
      <c r="G86" s="96">
        <v>0</v>
      </c>
      <c r="H86" s="72">
        <v>1</v>
      </c>
      <c r="I86" s="45">
        <v>0</v>
      </c>
      <c r="J86" s="45">
        <v>0</v>
      </c>
      <c r="K86" s="45">
        <v>1</v>
      </c>
      <c r="L86" s="46">
        <v>0</v>
      </c>
      <c r="M86" s="45">
        <v>0</v>
      </c>
      <c r="N86" s="72">
        <v>1</v>
      </c>
      <c r="O86" s="45">
        <v>0</v>
      </c>
      <c r="P86" s="46">
        <v>3</v>
      </c>
      <c r="Q86" s="46">
        <v>0</v>
      </c>
      <c r="R86" s="46">
        <v>0</v>
      </c>
      <c r="S86" s="46">
        <v>0</v>
      </c>
      <c r="T86" s="46">
        <v>0</v>
      </c>
      <c r="U86" s="42">
        <f>SUM(C86:T86)</f>
        <v>8</v>
      </c>
      <c r="V86" s="65">
        <f>U86/U6</f>
        <v>1.8223234624145785E-2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</row>
    <row r="87" spans="1:86" ht="31.5" customHeight="1" x14ac:dyDescent="0.3">
      <c r="A87" s="123"/>
      <c r="B87" s="108" t="s">
        <v>109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50"/>
      <c r="V87" s="66"/>
      <c r="W87" s="19"/>
    </row>
    <row r="88" spans="1:86" ht="31.5" customHeight="1" x14ac:dyDescent="0.3">
      <c r="A88" s="123"/>
      <c r="B88" s="24" t="s">
        <v>27</v>
      </c>
      <c r="C88" s="40">
        <v>0</v>
      </c>
      <c r="D88" s="41">
        <v>0</v>
      </c>
      <c r="E88" s="75">
        <v>2</v>
      </c>
      <c r="F88" s="41">
        <v>2</v>
      </c>
      <c r="G88" s="94">
        <v>0</v>
      </c>
      <c r="H88" s="70">
        <v>0</v>
      </c>
      <c r="I88" s="40">
        <v>0</v>
      </c>
      <c r="J88" s="40">
        <v>1</v>
      </c>
      <c r="K88" s="40">
        <v>4</v>
      </c>
      <c r="L88" s="41">
        <v>1</v>
      </c>
      <c r="M88" s="40">
        <v>0</v>
      </c>
      <c r="N88" s="70">
        <v>2</v>
      </c>
      <c r="O88" s="40">
        <v>0</v>
      </c>
      <c r="P88" s="41">
        <v>3</v>
      </c>
      <c r="Q88" s="41">
        <v>1</v>
      </c>
      <c r="R88" s="41">
        <v>1</v>
      </c>
      <c r="S88" s="41">
        <v>0</v>
      </c>
      <c r="T88" s="41">
        <v>0</v>
      </c>
      <c r="U88" s="42">
        <f>SUM(C88:T88)</f>
        <v>17</v>
      </c>
      <c r="V88" s="65">
        <f>U88/U6</f>
        <v>3.8724373576309798E-2</v>
      </c>
      <c r="W88" s="19"/>
    </row>
    <row r="89" spans="1:86" ht="31.5" customHeight="1" x14ac:dyDescent="0.3">
      <c r="A89" s="123"/>
      <c r="B89" s="25" t="s">
        <v>28</v>
      </c>
      <c r="C89" s="43">
        <v>0</v>
      </c>
      <c r="D89" s="44">
        <v>0</v>
      </c>
      <c r="E89" s="76">
        <v>0</v>
      </c>
      <c r="F89" s="44">
        <v>1</v>
      </c>
      <c r="G89" s="95">
        <v>0</v>
      </c>
      <c r="H89" s="71">
        <v>0</v>
      </c>
      <c r="I89" s="43">
        <v>0</v>
      </c>
      <c r="J89" s="43">
        <v>1</v>
      </c>
      <c r="K89" s="43">
        <v>2</v>
      </c>
      <c r="L89" s="44">
        <v>0</v>
      </c>
      <c r="M89" s="43">
        <v>0</v>
      </c>
      <c r="N89" s="71">
        <v>1</v>
      </c>
      <c r="O89" s="43">
        <v>0</v>
      </c>
      <c r="P89" s="44">
        <v>2</v>
      </c>
      <c r="Q89" s="44">
        <v>0</v>
      </c>
      <c r="R89" s="44">
        <v>0</v>
      </c>
      <c r="S89" s="44">
        <v>0</v>
      </c>
      <c r="T89" s="44">
        <v>12</v>
      </c>
      <c r="U89" s="42">
        <f>SUM(C89:T89)</f>
        <v>19</v>
      </c>
      <c r="V89" s="65">
        <f>U89/U6</f>
        <v>4.328018223234624E-2</v>
      </c>
      <c r="W89" s="19"/>
    </row>
    <row r="90" spans="1:86" ht="31.5" customHeight="1" x14ac:dyDescent="0.3">
      <c r="A90" s="123"/>
      <c r="B90" s="25" t="s">
        <v>29</v>
      </c>
      <c r="C90" s="43">
        <v>0</v>
      </c>
      <c r="D90" s="44">
        <v>0</v>
      </c>
      <c r="E90" s="76">
        <v>0</v>
      </c>
      <c r="F90" s="44">
        <v>0</v>
      </c>
      <c r="G90" s="95">
        <v>0</v>
      </c>
      <c r="H90" s="71">
        <v>0</v>
      </c>
      <c r="I90" s="43">
        <v>0</v>
      </c>
      <c r="J90" s="43">
        <v>0</v>
      </c>
      <c r="K90" s="43">
        <v>1</v>
      </c>
      <c r="L90" s="44">
        <v>1</v>
      </c>
      <c r="M90" s="43">
        <v>0</v>
      </c>
      <c r="N90" s="71">
        <v>0</v>
      </c>
      <c r="O90" s="43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2">
        <f>SUM(C90:T90)</f>
        <v>2</v>
      </c>
      <c r="V90" s="65">
        <f>U90/U6</f>
        <v>4.5558086560364463E-3</v>
      </c>
      <c r="W90" s="19"/>
    </row>
    <row r="91" spans="1:86" ht="31.5" customHeight="1" x14ac:dyDescent="0.3">
      <c r="A91" s="123"/>
      <c r="B91" s="25" t="s">
        <v>30</v>
      </c>
      <c r="C91" s="43">
        <v>0</v>
      </c>
      <c r="D91" s="44">
        <v>0</v>
      </c>
      <c r="E91" s="76">
        <v>0</v>
      </c>
      <c r="F91" s="44">
        <v>0</v>
      </c>
      <c r="G91" s="95">
        <v>0</v>
      </c>
      <c r="H91" s="71">
        <v>0</v>
      </c>
      <c r="I91" s="43">
        <v>0</v>
      </c>
      <c r="J91" s="43">
        <v>0</v>
      </c>
      <c r="K91" s="43">
        <v>0</v>
      </c>
      <c r="L91" s="44">
        <v>0</v>
      </c>
      <c r="M91" s="43">
        <v>0</v>
      </c>
      <c r="N91" s="71">
        <v>0</v>
      </c>
      <c r="O91" s="43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2">
        <f>SUM(C91:T91)</f>
        <v>0</v>
      </c>
      <c r="V91" s="65">
        <f>U91/U6</f>
        <v>0</v>
      </c>
      <c r="W91" s="19"/>
    </row>
    <row r="92" spans="1:86" ht="31.5" customHeight="1" x14ac:dyDescent="0.3">
      <c r="A92" s="124"/>
      <c r="B92" s="26" t="s">
        <v>32</v>
      </c>
      <c r="C92" s="45">
        <v>0</v>
      </c>
      <c r="D92" s="46">
        <v>0</v>
      </c>
      <c r="E92" s="77">
        <v>0</v>
      </c>
      <c r="F92" s="46">
        <v>0</v>
      </c>
      <c r="G92" s="96">
        <v>0</v>
      </c>
      <c r="H92" s="72">
        <v>1</v>
      </c>
      <c r="I92" s="45">
        <v>0</v>
      </c>
      <c r="J92" s="45">
        <v>1</v>
      </c>
      <c r="K92" s="45">
        <v>0</v>
      </c>
      <c r="L92" s="46">
        <v>0</v>
      </c>
      <c r="M92" s="45">
        <v>0</v>
      </c>
      <c r="N92" s="72">
        <v>0</v>
      </c>
      <c r="O92" s="45">
        <v>0</v>
      </c>
      <c r="P92" s="46">
        <v>0</v>
      </c>
      <c r="Q92" s="46">
        <v>0</v>
      </c>
      <c r="R92" s="46">
        <v>1</v>
      </c>
      <c r="S92" s="46">
        <v>0</v>
      </c>
      <c r="T92" s="46">
        <v>0</v>
      </c>
      <c r="U92" s="42">
        <f>SUM(C92:T92)</f>
        <v>3</v>
      </c>
      <c r="V92" s="65">
        <f>U92/U6</f>
        <v>6.8337129840546698E-3</v>
      </c>
      <c r="W92" s="19"/>
    </row>
    <row r="93" spans="1:86" x14ac:dyDescent="0.3">
      <c r="D93" s="21"/>
      <c r="E93" s="21"/>
      <c r="F93" s="99"/>
      <c r="G93" s="21"/>
      <c r="H93" s="21"/>
      <c r="I93" s="21"/>
      <c r="J93" s="21"/>
      <c r="K93" s="21"/>
      <c r="L93" s="99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</row>
    <row r="94" spans="1:86" x14ac:dyDescent="0.3">
      <c r="D94" s="21"/>
      <c r="E94" s="21"/>
      <c r="F94" s="99"/>
      <c r="G94" s="21"/>
      <c r="H94" s="21"/>
      <c r="I94" s="21"/>
      <c r="J94" s="21"/>
      <c r="K94" s="21"/>
      <c r="L94" s="99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</row>
    <row r="95" spans="1:86" x14ac:dyDescent="0.3">
      <c r="D95" s="21"/>
      <c r="E95" s="21"/>
      <c r="F95" s="99"/>
      <c r="G95" s="21"/>
      <c r="H95" s="21"/>
      <c r="I95" s="21"/>
      <c r="J95" s="21"/>
      <c r="K95" s="21"/>
      <c r="L95" s="99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</row>
    <row r="96" spans="1:86" x14ac:dyDescent="0.3">
      <c r="D96" s="21"/>
      <c r="E96" s="21"/>
      <c r="F96" s="99"/>
      <c r="G96" s="21"/>
      <c r="H96" s="21"/>
      <c r="I96" s="21"/>
      <c r="J96" s="21"/>
      <c r="K96" s="21"/>
      <c r="L96" s="99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</row>
    <row r="97" spans="4:85" x14ac:dyDescent="0.3">
      <c r="D97" s="21"/>
      <c r="E97" s="21"/>
      <c r="F97" s="99"/>
      <c r="G97" s="21"/>
      <c r="H97" s="21"/>
      <c r="I97" s="21"/>
      <c r="J97" s="21"/>
      <c r="K97" s="21"/>
      <c r="L97" s="99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</row>
    <row r="98" spans="4:85" x14ac:dyDescent="0.3">
      <c r="D98" s="21"/>
      <c r="E98" s="21"/>
      <c r="F98" s="99"/>
      <c r="G98" s="21"/>
      <c r="H98" s="21"/>
      <c r="I98" s="21"/>
      <c r="J98" s="21"/>
      <c r="K98" s="21"/>
      <c r="L98" s="99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</row>
    <row r="99" spans="4:85" x14ac:dyDescent="0.3">
      <c r="D99" s="21"/>
      <c r="E99" s="21"/>
      <c r="F99" s="99"/>
      <c r="G99" s="21"/>
      <c r="H99" s="21"/>
      <c r="I99" s="21"/>
      <c r="J99" s="21"/>
      <c r="K99" s="21"/>
      <c r="L99" s="99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</row>
    <row r="100" spans="4:85" x14ac:dyDescent="0.3">
      <c r="D100" s="21"/>
      <c r="E100" s="21"/>
      <c r="F100" s="99"/>
      <c r="G100" s="21"/>
      <c r="H100" s="21"/>
      <c r="I100" s="21"/>
      <c r="J100" s="21"/>
      <c r="K100" s="21"/>
      <c r="L100" s="99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</row>
    <row r="101" spans="4:85" x14ac:dyDescent="0.3">
      <c r="D101" s="21"/>
      <c r="E101" s="21"/>
      <c r="F101" s="99"/>
      <c r="G101" s="21"/>
      <c r="H101" s="21"/>
      <c r="I101" s="21"/>
      <c r="J101" s="21"/>
      <c r="K101" s="21"/>
      <c r="L101" s="99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</row>
    <row r="102" spans="4:85" x14ac:dyDescent="0.3">
      <c r="D102" s="21"/>
      <c r="E102" s="21"/>
      <c r="F102" s="99"/>
      <c r="G102" s="21"/>
      <c r="H102" s="21"/>
      <c r="I102" s="21"/>
      <c r="J102" s="21"/>
      <c r="K102" s="21"/>
      <c r="L102" s="99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</row>
    <row r="103" spans="4:85" x14ac:dyDescent="0.3">
      <c r="D103" s="21"/>
      <c r="E103" s="21"/>
      <c r="F103" s="99"/>
      <c r="G103" s="21"/>
      <c r="H103" s="21"/>
      <c r="I103" s="21"/>
      <c r="J103" s="21"/>
      <c r="K103" s="21"/>
      <c r="L103" s="99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</row>
    <row r="104" spans="4:85" x14ac:dyDescent="0.3">
      <c r="D104" s="21"/>
      <c r="E104" s="21"/>
      <c r="F104" s="99"/>
      <c r="G104" s="21"/>
      <c r="H104" s="21"/>
      <c r="I104" s="21"/>
      <c r="J104" s="21"/>
      <c r="K104" s="21"/>
      <c r="L104" s="99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</row>
    <row r="105" spans="4:85" x14ac:dyDescent="0.3">
      <c r="D105" s="21"/>
      <c r="E105" s="21"/>
      <c r="F105" s="99"/>
      <c r="G105" s="21"/>
      <c r="H105" s="21"/>
      <c r="I105" s="21"/>
      <c r="J105" s="21"/>
      <c r="K105" s="21"/>
      <c r="L105" s="99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</row>
    <row r="106" spans="4:85" x14ac:dyDescent="0.3">
      <c r="D106" s="21"/>
      <c r="E106" s="21"/>
      <c r="F106" s="99"/>
      <c r="G106" s="21"/>
      <c r="H106" s="21"/>
      <c r="I106" s="21"/>
      <c r="J106" s="21"/>
      <c r="K106" s="21"/>
      <c r="L106" s="99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</row>
    <row r="107" spans="4:85" x14ac:dyDescent="0.3">
      <c r="D107" s="21"/>
      <c r="E107" s="21"/>
      <c r="F107" s="99"/>
      <c r="G107" s="21"/>
      <c r="H107" s="21"/>
      <c r="I107" s="21"/>
      <c r="J107" s="21"/>
      <c r="K107" s="21"/>
      <c r="L107" s="99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4:85" x14ac:dyDescent="0.3">
      <c r="D108" s="21"/>
      <c r="E108" s="21"/>
      <c r="F108" s="99"/>
      <c r="G108" s="21"/>
      <c r="H108" s="21"/>
      <c r="I108" s="21"/>
      <c r="J108" s="21"/>
      <c r="K108" s="21"/>
      <c r="L108" s="99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4:85" x14ac:dyDescent="0.3">
      <c r="D109" s="21"/>
      <c r="E109" s="21"/>
      <c r="F109" s="99"/>
      <c r="G109" s="21"/>
      <c r="H109" s="21"/>
      <c r="I109" s="21"/>
      <c r="J109" s="21"/>
      <c r="K109" s="21"/>
      <c r="L109" s="99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</row>
    <row r="110" spans="4:85" x14ac:dyDescent="0.3">
      <c r="D110" s="21"/>
      <c r="E110" s="21"/>
      <c r="F110" s="99"/>
      <c r="G110" s="21"/>
      <c r="H110" s="21"/>
      <c r="I110" s="21"/>
      <c r="J110" s="21"/>
      <c r="K110" s="21"/>
      <c r="L110" s="99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</row>
    <row r="111" spans="4:85" x14ac:dyDescent="0.3">
      <c r="D111" s="21"/>
      <c r="E111" s="21"/>
      <c r="F111" s="99"/>
      <c r="G111" s="21"/>
      <c r="H111" s="21"/>
      <c r="I111" s="21"/>
      <c r="J111" s="21"/>
      <c r="K111" s="21"/>
      <c r="L111" s="99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</row>
    <row r="112" spans="4:85" x14ac:dyDescent="0.3">
      <c r="D112" s="21"/>
      <c r="E112" s="21"/>
      <c r="F112" s="99"/>
      <c r="G112" s="21"/>
      <c r="H112" s="21"/>
      <c r="I112" s="21"/>
      <c r="J112" s="21"/>
      <c r="K112" s="21"/>
      <c r="L112" s="99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</row>
    <row r="113" spans="4:85" x14ac:dyDescent="0.3">
      <c r="D113" s="21"/>
      <c r="E113" s="21"/>
      <c r="F113" s="99"/>
      <c r="G113" s="21"/>
      <c r="H113" s="21"/>
      <c r="I113" s="21"/>
      <c r="J113" s="21"/>
      <c r="K113" s="21"/>
      <c r="L113" s="99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</row>
    <row r="114" spans="4:85" x14ac:dyDescent="0.3">
      <c r="D114" s="21"/>
      <c r="E114" s="21"/>
      <c r="F114" s="99"/>
      <c r="G114" s="21"/>
      <c r="H114" s="21"/>
      <c r="I114" s="21"/>
      <c r="J114" s="21"/>
      <c r="K114" s="21"/>
      <c r="L114" s="99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</row>
    <row r="115" spans="4:85" x14ac:dyDescent="0.3">
      <c r="D115" s="21"/>
      <c r="E115" s="21"/>
      <c r="F115" s="99"/>
      <c r="G115" s="21"/>
      <c r="H115" s="21"/>
      <c r="I115" s="21"/>
      <c r="J115" s="21"/>
      <c r="K115" s="21"/>
      <c r="L115" s="99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</row>
    <row r="116" spans="4:85" x14ac:dyDescent="0.3">
      <c r="D116" s="21"/>
      <c r="E116" s="21"/>
      <c r="F116" s="99"/>
      <c r="G116" s="21"/>
      <c r="H116" s="21"/>
      <c r="I116" s="21"/>
      <c r="J116" s="21"/>
      <c r="K116" s="21"/>
      <c r="L116" s="99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</row>
    <row r="117" spans="4:85" x14ac:dyDescent="0.3">
      <c r="D117" s="21"/>
      <c r="E117" s="21"/>
      <c r="F117" s="99"/>
      <c r="G117" s="21"/>
      <c r="H117" s="21"/>
      <c r="I117" s="21"/>
      <c r="J117" s="21"/>
      <c r="K117" s="21"/>
      <c r="L117" s="99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</row>
    <row r="118" spans="4:85" x14ac:dyDescent="0.3">
      <c r="D118" s="21"/>
      <c r="E118" s="21"/>
      <c r="F118" s="99"/>
      <c r="G118" s="21"/>
      <c r="H118" s="21"/>
      <c r="I118" s="21"/>
      <c r="J118" s="21"/>
      <c r="K118" s="21"/>
      <c r="L118" s="99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</row>
    <row r="119" spans="4:85" x14ac:dyDescent="0.3">
      <c r="D119" s="21"/>
      <c r="E119" s="21"/>
      <c r="F119" s="99"/>
      <c r="G119" s="21"/>
      <c r="H119" s="21"/>
      <c r="I119" s="21"/>
      <c r="J119" s="21"/>
      <c r="K119" s="21"/>
      <c r="L119" s="99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</row>
    <row r="120" spans="4:85" x14ac:dyDescent="0.3">
      <c r="D120" s="21"/>
      <c r="E120" s="21"/>
      <c r="F120" s="99"/>
      <c r="G120" s="21"/>
      <c r="H120" s="21"/>
      <c r="I120" s="21"/>
      <c r="J120" s="21"/>
      <c r="K120" s="21"/>
      <c r="L120" s="99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</row>
    <row r="121" spans="4:85" x14ac:dyDescent="0.3">
      <c r="D121" s="21"/>
      <c r="E121" s="21"/>
      <c r="F121" s="99"/>
      <c r="G121" s="21"/>
      <c r="H121" s="21"/>
      <c r="I121" s="21"/>
      <c r="J121" s="21"/>
      <c r="K121" s="21"/>
      <c r="L121" s="99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</row>
    <row r="122" spans="4:85" x14ac:dyDescent="0.3">
      <c r="D122" s="21"/>
      <c r="E122" s="21"/>
      <c r="F122" s="99"/>
      <c r="G122" s="21"/>
      <c r="H122" s="21"/>
      <c r="I122" s="21"/>
      <c r="J122" s="21"/>
      <c r="K122" s="21"/>
      <c r="L122" s="99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</row>
    <row r="123" spans="4:85" x14ac:dyDescent="0.3">
      <c r="D123" s="21"/>
      <c r="E123" s="21"/>
      <c r="F123" s="99"/>
      <c r="G123" s="21"/>
      <c r="H123" s="21"/>
      <c r="I123" s="21"/>
      <c r="J123" s="21"/>
      <c r="K123" s="21"/>
      <c r="L123" s="99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</row>
    <row r="124" spans="4:85" x14ac:dyDescent="0.3">
      <c r="D124" s="21"/>
      <c r="E124" s="21"/>
      <c r="F124" s="99"/>
      <c r="G124" s="21"/>
      <c r="H124" s="21"/>
      <c r="I124" s="21"/>
      <c r="J124" s="21"/>
      <c r="K124" s="21"/>
      <c r="L124" s="99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</row>
    <row r="125" spans="4:85" x14ac:dyDescent="0.3">
      <c r="D125" s="21"/>
      <c r="E125" s="21"/>
      <c r="F125" s="99"/>
      <c r="G125" s="21"/>
      <c r="H125" s="21"/>
      <c r="I125" s="21"/>
      <c r="J125" s="21"/>
      <c r="K125" s="21"/>
      <c r="L125" s="99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</row>
    <row r="126" spans="4:85" x14ac:dyDescent="0.3">
      <c r="D126" s="21"/>
      <c r="E126" s="21"/>
      <c r="F126" s="99"/>
      <c r="G126" s="21"/>
      <c r="H126" s="21"/>
      <c r="I126" s="21"/>
      <c r="J126" s="21"/>
      <c r="K126" s="21"/>
      <c r="L126" s="99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</row>
    <row r="127" spans="4:85" x14ac:dyDescent="0.3">
      <c r="D127" s="21"/>
      <c r="E127" s="21"/>
      <c r="F127" s="99"/>
      <c r="G127" s="21"/>
      <c r="H127" s="21"/>
      <c r="I127" s="21"/>
      <c r="J127" s="21"/>
      <c r="K127" s="21"/>
      <c r="L127" s="99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</row>
    <row r="128" spans="4:85" x14ac:dyDescent="0.3">
      <c r="D128" s="21"/>
      <c r="E128" s="21"/>
      <c r="F128" s="99"/>
      <c r="G128" s="21"/>
      <c r="H128" s="21"/>
      <c r="I128" s="21"/>
      <c r="J128" s="21"/>
      <c r="K128" s="21"/>
      <c r="L128" s="99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</row>
    <row r="129" spans="4:85" x14ac:dyDescent="0.3">
      <c r="D129" s="21"/>
      <c r="E129" s="21"/>
      <c r="F129" s="99"/>
      <c r="G129" s="21"/>
      <c r="H129" s="21"/>
      <c r="I129" s="21"/>
      <c r="J129" s="21"/>
      <c r="K129" s="21"/>
      <c r="L129" s="99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</row>
    <row r="130" spans="4:85" x14ac:dyDescent="0.3">
      <c r="D130" s="21"/>
      <c r="E130" s="21"/>
      <c r="F130" s="99"/>
      <c r="G130" s="21"/>
      <c r="H130" s="21"/>
      <c r="I130" s="21"/>
      <c r="J130" s="21"/>
      <c r="K130" s="21"/>
      <c r="L130" s="99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</row>
    <row r="131" spans="4:85" x14ac:dyDescent="0.3">
      <c r="D131" s="21"/>
      <c r="E131" s="21"/>
      <c r="F131" s="99"/>
      <c r="G131" s="21"/>
      <c r="H131" s="21"/>
      <c r="I131" s="21"/>
      <c r="J131" s="21"/>
      <c r="K131" s="21"/>
      <c r="L131" s="99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</row>
    <row r="132" spans="4:85" x14ac:dyDescent="0.3">
      <c r="D132" s="21"/>
      <c r="E132" s="21"/>
      <c r="F132" s="99"/>
      <c r="G132" s="21"/>
      <c r="H132" s="21"/>
      <c r="I132" s="21"/>
      <c r="J132" s="21"/>
      <c r="K132" s="21"/>
      <c r="L132" s="99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</row>
    <row r="133" spans="4:85" x14ac:dyDescent="0.3">
      <c r="D133" s="21"/>
      <c r="E133" s="21"/>
      <c r="F133" s="99"/>
      <c r="G133" s="21"/>
      <c r="H133" s="21"/>
      <c r="I133" s="21"/>
      <c r="J133" s="21"/>
      <c r="K133" s="21"/>
      <c r="L133" s="99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</row>
    <row r="134" spans="4:85" x14ac:dyDescent="0.3">
      <c r="D134" s="21"/>
      <c r="E134" s="21"/>
      <c r="F134" s="99"/>
      <c r="G134" s="21"/>
      <c r="H134" s="21"/>
      <c r="I134" s="21"/>
      <c r="J134" s="21"/>
      <c r="K134" s="21"/>
      <c r="L134" s="99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</row>
    <row r="135" spans="4:85" x14ac:dyDescent="0.3">
      <c r="D135" s="21"/>
      <c r="E135" s="21"/>
      <c r="F135" s="99"/>
      <c r="G135" s="21"/>
      <c r="H135" s="21"/>
      <c r="I135" s="21"/>
      <c r="J135" s="21"/>
      <c r="K135" s="21"/>
      <c r="L135" s="99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</row>
    <row r="136" spans="4:85" x14ac:dyDescent="0.3">
      <c r="D136" s="21"/>
      <c r="E136" s="21"/>
      <c r="F136" s="99"/>
      <c r="G136" s="21"/>
      <c r="H136" s="21"/>
      <c r="I136" s="21"/>
      <c r="J136" s="21"/>
      <c r="K136" s="21"/>
      <c r="L136" s="99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</row>
    <row r="137" spans="4:85" x14ac:dyDescent="0.3">
      <c r="D137" s="21"/>
      <c r="E137" s="21"/>
      <c r="F137" s="99"/>
      <c r="G137" s="21"/>
      <c r="H137" s="21"/>
      <c r="I137" s="21"/>
      <c r="J137" s="21"/>
      <c r="K137" s="21"/>
      <c r="L137" s="99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</row>
    <row r="138" spans="4:85" x14ac:dyDescent="0.3">
      <c r="D138" s="21"/>
      <c r="E138" s="21"/>
      <c r="F138" s="99"/>
      <c r="G138" s="21"/>
      <c r="H138" s="21"/>
      <c r="I138" s="21"/>
      <c r="J138" s="21"/>
      <c r="K138" s="21"/>
      <c r="L138" s="99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</row>
    <row r="139" spans="4:85" x14ac:dyDescent="0.3">
      <c r="D139" s="21"/>
      <c r="E139" s="21"/>
      <c r="F139" s="99"/>
      <c r="G139" s="21"/>
      <c r="H139" s="21"/>
      <c r="I139" s="21"/>
      <c r="J139" s="21"/>
      <c r="K139" s="21"/>
      <c r="L139" s="99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</row>
    <row r="140" spans="4:85" x14ac:dyDescent="0.3">
      <c r="D140" s="21"/>
      <c r="E140" s="21"/>
      <c r="F140" s="99"/>
      <c r="G140" s="21"/>
      <c r="H140" s="21"/>
      <c r="I140" s="21"/>
      <c r="J140" s="21"/>
      <c r="K140" s="21"/>
      <c r="L140" s="99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</row>
    <row r="141" spans="4:85" x14ac:dyDescent="0.3">
      <c r="D141" s="21"/>
      <c r="E141" s="21"/>
      <c r="F141" s="99"/>
      <c r="G141" s="21"/>
      <c r="H141" s="21"/>
      <c r="I141" s="21"/>
      <c r="J141" s="21"/>
      <c r="K141" s="21"/>
      <c r="L141" s="99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</row>
    <row r="142" spans="4:85" x14ac:dyDescent="0.3">
      <c r="D142" s="21"/>
      <c r="E142" s="21"/>
      <c r="F142" s="99"/>
      <c r="G142" s="21"/>
      <c r="H142" s="21"/>
      <c r="I142" s="21"/>
      <c r="J142" s="21"/>
      <c r="K142" s="21"/>
      <c r="L142" s="99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</row>
    <row r="143" spans="4:85" x14ac:dyDescent="0.3">
      <c r="D143" s="21"/>
      <c r="E143" s="21"/>
      <c r="F143" s="99"/>
      <c r="G143" s="21"/>
      <c r="H143" s="21"/>
      <c r="I143" s="21"/>
      <c r="J143" s="21"/>
      <c r="K143" s="21"/>
      <c r="L143" s="99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</row>
    <row r="144" spans="4:85" x14ac:dyDescent="0.3">
      <c r="D144" s="21"/>
      <c r="E144" s="21"/>
      <c r="F144" s="99"/>
      <c r="G144" s="21"/>
      <c r="H144" s="21"/>
      <c r="I144" s="21"/>
      <c r="J144" s="21"/>
      <c r="K144" s="21"/>
      <c r="L144" s="99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</row>
    <row r="145" spans="4:85" x14ac:dyDescent="0.3">
      <c r="D145" s="21"/>
      <c r="E145" s="21"/>
      <c r="F145" s="99"/>
      <c r="G145" s="21"/>
      <c r="H145" s="21"/>
      <c r="I145" s="21"/>
      <c r="J145" s="21"/>
      <c r="K145" s="21"/>
      <c r="L145" s="99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</row>
    <row r="146" spans="4:85" x14ac:dyDescent="0.3">
      <c r="D146" s="21"/>
      <c r="E146" s="21"/>
      <c r="F146" s="99"/>
      <c r="G146" s="21"/>
      <c r="H146" s="21"/>
      <c r="I146" s="21"/>
      <c r="J146" s="21"/>
      <c r="K146" s="21"/>
      <c r="L146" s="99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</row>
    <row r="147" spans="4:85" x14ac:dyDescent="0.3">
      <c r="D147" s="21"/>
      <c r="E147" s="21"/>
      <c r="F147" s="99"/>
      <c r="G147" s="21"/>
      <c r="H147" s="21"/>
      <c r="I147" s="21"/>
      <c r="J147" s="21"/>
      <c r="K147" s="21"/>
      <c r="L147" s="9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</row>
    <row r="148" spans="4:85" x14ac:dyDescent="0.3">
      <c r="D148" s="21"/>
      <c r="E148" s="21"/>
      <c r="F148" s="99"/>
      <c r="G148" s="21"/>
      <c r="H148" s="21"/>
      <c r="I148" s="21"/>
      <c r="J148" s="21"/>
      <c r="K148" s="21"/>
      <c r="L148" s="99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</row>
    <row r="149" spans="4:85" x14ac:dyDescent="0.3">
      <c r="D149" s="21"/>
      <c r="E149" s="21"/>
      <c r="F149" s="99"/>
      <c r="G149" s="21"/>
      <c r="H149" s="21"/>
      <c r="I149" s="21"/>
      <c r="J149" s="21"/>
      <c r="K149" s="21"/>
      <c r="L149" s="99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</row>
    <row r="150" spans="4:85" x14ac:dyDescent="0.3">
      <c r="D150" s="21"/>
      <c r="E150" s="21"/>
      <c r="F150" s="99"/>
      <c r="G150" s="21"/>
      <c r="H150" s="21"/>
      <c r="I150" s="21"/>
      <c r="J150" s="21"/>
      <c r="K150" s="21"/>
      <c r="L150" s="99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</row>
    <row r="151" spans="4:85" x14ac:dyDescent="0.3">
      <c r="D151" s="21"/>
      <c r="E151" s="21"/>
      <c r="F151" s="99"/>
      <c r="G151" s="21"/>
      <c r="H151" s="21"/>
      <c r="I151" s="21"/>
      <c r="J151" s="21"/>
      <c r="K151" s="21"/>
      <c r="L151" s="99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</row>
    <row r="152" spans="4:85" x14ac:dyDescent="0.3">
      <c r="D152" s="21"/>
      <c r="E152" s="21"/>
      <c r="F152" s="99"/>
      <c r="G152" s="21"/>
      <c r="H152" s="21"/>
      <c r="I152" s="21"/>
      <c r="J152" s="21"/>
      <c r="K152" s="21"/>
      <c r="L152" s="99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</row>
    <row r="153" spans="4:85" x14ac:dyDescent="0.3">
      <c r="D153" s="21"/>
      <c r="E153" s="21"/>
      <c r="F153" s="99"/>
      <c r="G153" s="21"/>
      <c r="H153" s="21"/>
      <c r="I153" s="21"/>
      <c r="J153" s="21"/>
      <c r="K153" s="21"/>
      <c r="L153" s="99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</row>
    <row r="154" spans="4:85" x14ac:dyDescent="0.3">
      <c r="D154" s="21"/>
      <c r="E154" s="21"/>
      <c r="F154" s="99"/>
      <c r="G154" s="21"/>
      <c r="H154" s="21"/>
      <c r="I154" s="21"/>
      <c r="J154" s="21"/>
      <c r="K154" s="21"/>
      <c r="L154" s="99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</row>
    <row r="155" spans="4:85" x14ac:dyDescent="0.3">
      <c r="D155" s="21"/>
      <c r="E155" s="21"/>
      <c r="F155" s="99"/>
      <c r="G155" s="21"/>
      <c r="H155" s="21"/>
      <c r="I155" s="21"/>
      <c r="J155" s="21"/>
      <c r="K155" s="21"/>
      <c r="L155" s="99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</row>
    <row r="156" spans="4:85" x14ac:dyDescent="0.3">
      <c r="D156" s="21"/>
      <c r="E156" s="21"/>
      <c r="F156" s="99"/>
      <c r="G156" s="21"/>
      <c r="H156" s="21"/>
      <c r="I156" s="21"/>
      <c r="J156" s="21"/>
      <c r="K156" s="21"/>
      <c r="L156" s="99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</row>
    <row r="157" spans="4:85" x14ac:dyDescent="0.3">
      <c r="D157" s="21"/>
      <c r="E157" s="21"/>
      <c r="F157" s="99"/>
      <c r="G157" s="21"/>
      <c r="H157" s="21"/>
      <c r="I157" s="21"/>
      <c r="J157" s="21"/>
      <c r="K157" s="21"/>
      <c r="L157" s="99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</row>
    <row r="158" spans="4:85" x14ac:dyDescent="0.3">
      <c r="D158" s="21"/>
      <c r="E158" s="21"/>
      <c r="F158" s="99"/>
      <c r="G158" s="21"/>
      <c r="H158" s="21"/>
      <c r="I158" s="21"/>
      <c r="J158" s="21"/>
      <c r="K158" s="21"/>
      <c r="L158" s="99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</row>
    <row r="159" spans="4:85" x14ac:dyDescent="0.3">
      <c r="D159" s="21"/>
      <c r="E159" s="21"/>
      <c r="F159" s="99"/>
      <c r="G159" s="21"/>
      <c r="H159" s="21"/>
      <c r="I159" s="21"/>
      <c r="J159" s="21"/>
      <c r="K159" s="21"/>
      <c r="L159" s="99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</row>
    <row r="160" spans="4:85" x14ac:dyDescent="0.3">
      <c r="D160" s="21"/>
      <c r="E160" s="21"/>
      <c r="F160" s="99"/>
      <c r="G160" s="21"/>
      <c r="H160" s="21"/>
      <c r="I160" s="21"/>
      <c r="J160" s="21"/>
      <c r="K160" s="21"/>
      <c r="L160" s="99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</row>
    <row r="161" spans="4:85" x14ac:dyDescent="0.3">
      <c r="D161" s="21"/>
      <c r="E161" s="21"/>
      <c r="F161" s="99"/>
      <c r="G161" s="21"/>
      <c r="H161" s="21"/>
      <c r="I161" s="21"/>
      <c r="J161" s="21"/>
      <c r="K161" s="21"/>
      <c r="L161" s="99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</row>
    <row r="162" spans="4:85" x14ac:dyDescent="0.3">
      <c r="D162" s="21"/>
      <c r="E162" s="21"/>
      <c r="F162" s="99"/>
      <c r="G162" s="21"/>
      <c r="H162" s="21"/>
      <c r="I162" s="21"/>
      <c r="J162" s="21"/>
      <c r="K162" s="21"/>
      <c r="L162" s="99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</row>
    <row r="163" spans="4:85" x14ac:dyDescent="0.3">
      <c r="D163" s="21"/>
      <c r="E163" s="21"/>
      <c r="F163" s="99"/>
      <c r="G163" s="21"/>
      <c r="H163" s="21"/>
      <c r="I163" s="21"/>
      <c r="J163" s="21"/>
      <c r="K163" s="21"/>
      <c r="L163" s="99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</row>
    <row r="164" spans="4:85" x14ac:dyDescent="0.3">
      <c r="D164" s="21"/>
      <c r="E164" s="21"/>
      <c r="F164" s="99"/>
      <c r="G164" s="21"/>
      <c r="H164" s="21"/>
      <c r="I164" s="21"/>
      <c r="J164" s="21"/>
      <c r="K164" s="21"/>
      <c r="L164" s="99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</row>
    <row r="165" spans="4:85" x14ac:dyDescent="0.3">
      <c r="D165" s="21"/>
      <c r="E165" s="21"/>
      <c r="F165" s="99"/>
      <c r="G165" s="21"/>
      <c r="H165" s="21"/>
      <c r="I165" s="21"/>
      <c r="J165" s="21"/>
      <c r="K165" s="21"/>
      <c r="L165" s="99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</row>
    <row r="166" spans="4:85" x14ac:dyDescent="0.3">
      <c r="D166" s="21"/>
      <c r="E166" s="21"/>
      <c r="F166" s="99"/>
      <c r="G166" s="21"/>
      <c r="H166" s="21"/>
      <c r="I166" s="21"/>
      <c r="J166" s="21"/>
      <c r="K166" s="21"/>
      <c r="L166" s="99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</row>
    <row r="167" spans="4:85" x14ac:dyDescent="0.3">
      <c r="D167" s="21"/>
      <c r="E167" s="21"/>
      <c r="F167" s="99"/>
      <c r="G167" s="21"/>
      <c r="H167" s="21"/>
      <c r="I167" s="21"/>
      <c r="J167" s="21"/>
      <c r="K167" s="21"/>
      <c r="L167" s="99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</row>
    <row r="168" spans="4:85" x14ac:dyDescent="0.3">
      <c r="D168" s="21"/>
      <c r="E168" s="21"/>
      <c r="F168" s="99"/>
      <c r="G168" s="21"/>
      <c r="H168" s="21"/>
      <c r="I168" s="21"/>
      <c r="J168" s="21"/>
      <c r="K168" s="21"/>
      <c r="L168" s="99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</row>
    <row r="169" spans="4:85" x14ac:dyDescent="0.3">
      <c r="D169" s="21"/>
      <c r="E169" s="21"/>
      <c r="F169" s="99"/>
      <c r="G169" s="21"/>
      <c r="H169" s="21"/>
      <c r="I169" s="21"/>
      <c r="J169" s="21"/>
      <c r="K169" s="21"/>
      <c r="L169" s="99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</row>
    <row r="170" spans="4:85" x14ac:dyDescent="0.3">
      <c r="D170" s="21"/>
      <c r="E170" s="21"/>
      <c r="F170" s="99"/>
      <c r="G170" s="21"/>
      <c r="H170" s="21"/>
      <c r="I170" s="21"/>
      <c r="J170" s="21"/>
      <c r="K170" s="21"/>
      <c r="L170" s="99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</row>
    <row r="171" spans="4:85" x14ac:dyDescent="0.3">
      <c r="D171" s="21"/>
      <c r="E171" s="21"/>
      <c r="F171" s="99"/>
      <c r="G171" s="21"/>
      <c r="H171" s="21"/>
      <c r="I171" s="21"/>
      <c r="J171" s="21"/>
      <c r="K171" s="21"/>
      <c r="L171" s="99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</row>
    <row r="172" spans="4:85" x14ac:dyDescent="0.3">
      <c r="D172" s="21"/>
      <c r="E172" s="21"/>
      <c r="F172" s="99"/>
      <c r="G172" s="21"/>
      <c r="H172" s="21"/>
      <c r="I172" s="21"/>
      <c r="J172" s="21"/>
      <c r="K172" s="21"/>
      <c r="L172" s="99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</row>
    <row r="173" spans="4:85" x14ac:dyDescent="0.3">
      <c r="D173" s="21"/>
      <c r="E173" s="21"/>
      <c r="F173" s="99"/>
      <c r="G173" s="21"/>
      <c r="H173" s="21"/>
      <c r="I173" s="21"/>
      <c r="J173" s="21"/>
      <c r="K173" s="21"/>
      <c r="L173" s="99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</row>
    <row r="174" spans="4:85" x14ac:dyDescent="0.3">
      <c r="D174" s="21"/>
      <c r="E174" s="21"/>
      <c r="F174" s="99"/>
      <c r="G174" s="21"/>
      <c r="H174" s="21"/>
      <c r="I174" s="21"/>
      <c r="J174" s="21"/>
      <c r="K174" s="21"/>
      <c r="L174" s="99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</row>
    <row r="175" spans="4:85" x14ac:dyDescent="0.3">
      <c r="D175" s="21"/>
      <c r="E175" s="21"/>
      <c r="F175" s="99"/>
      <c r="G175" s="21"/>
      <c r="H175" s="21"/>
      <c r="I175" s="21"/>
      <c r="J175" s="21"/>
      <c r="K175" s="21"/>
      <c r="L175" s="99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</row>
    <row r="176" spans="4:85" x14ac:dyDescent="0.3">
      <c r="D176" s="21"/>
      <c r="E176" s="21"/>
      <c r="F176" s="99"/>
      <c r="G176" s="21"/>
      <c r="H176" s="21"/>
      <c r="I176" s="21"/>
      <c r="J176" s="21"/>
      <c r="K176" s="21"/>
      <c r="L176" s="99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</row>
    <row r="177" spans="4:85" x14ac:dyDescent="0.3">
      <c r="D177" s="21"/>
      <c r="E177" s="21"/>
      <c r="F177" s="99"/>
      <c r="G177" s="21"/>
      <c r="H177" s="21"/>
      <c r="I177" s="21"/>
      <c r="J177" s="21"/>
      <c r="K177" s="21"/>
      <c r="L177" s="99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</row>
    <row r="178" spans="4:85" x14ac:dyDescent="0.3">
      <c r="D178" s="21"/>
      <c r="E178" s="21"/>
      <c r="F178" s="99"/>
      <c r="G178" s="21"/>
      <c r="H178" s="21"/>
      <c r="I178" s="21"/>
      <c r="J178" s="21"/>
      <c r="K178" s="21"/>
      <c r="L178" s="99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</row>
    <row r="179" spans="4:85" x14ac:dyDescent="0.3">
      <c r="D179" s="21"/>
      <c r="E179" s="21"/>
      <c r="F179" s="99"/>
      <c r="G179" s="21"/>
      <c r="H179" s="21"/>
      <c r="I179" s="21"/>
      <c r="J179" s="21"/>
      <c r="K179" s="21"/>
      <c r="L179" s="99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</row>
    <row r="180" spans="4:85" x14ac:dyDescent="0.3">
      <c r="D180" s="21"/>
      <c r="E180" s="21"/>
      <c r="F180" s="99"/>
      <c r="G180" s="21"/>
      <c r="H180" s="21"/>
      <c r="I180" s="21"/>
      <c r="J180" s="21"/>
      <c r="K180" s="21"/>
      <c r="L180" s="99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</row>
    <row r="181" spans="4:85" x14ac:dyDescent="0.3">
      <c r="D181" s="21"/>
      <c r="E181" s="21"/>
      <c r="F181" s="99"/>
      <c r="G181" s="21"/>
      <c r="H181" s="21"/>
      <c r="I181" s="21"/>
      <c r="J181" s="21"/>
      <c r="K181" s="21"/>
      <c r="L181" s="99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</row>
    <row r="182" spans="4:85" x14ac:dyDescent="0.3">
      <c r="D182" s="21"/>
      <c r="E182" s="21"/>
      <c r="F182" s="99"/>
      <c r="G182" s="21"/>
      <c r="H182" s="21"/>
      <c r="I182" s="21"/>
      <c r="J182" s="21"/>
      <c r="K182" s="21"/>
      <c r="L182" s="99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</row>
    <row r="183" spans="4:85" x14ac:dyDescent="0.3">
      <c r="D183" s="21"/>
      <c r="E183" s="21"/>
      <c r="F183" s="99"/>
      <c r="G183" s="21"/>
      <c r="H183" s="21"/>
      <c r="I183" s="21"/>
      <c r="J183" s="21"/>
      <c r="K183" s="21"/>
      <c r="L183" s="99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</row>
    <row r="184" spans="4:85" x14ac:dyDescent="0.3">
      <c r="D184" s="21"/>
      <c r="E184" s="21"/>
      <c r="F184" s="99"/>
      <c r="G184" s="21"/>
      <c r="H184" s="21"/>
      <c r="I184" s="21"/>
      <c r="J184" s="21"/>
      <c r="K184" s="21"/>
      <c r="L184" s="99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</row>
    <row r="185" spans="4:85" x14ac:dyDescent="0.3">
      <c r="D185" s="21"/>
      <c r="E185" s="21"/>
      <c r="F185" s="99"/>
      <c r="G185" s="21"/>
      <c r="H185" s="21"/>
      <c r="I185" s="21"/>
      <c r="J185" s="21"/>
      <c r="K185" s="21"/>
      <c r="L185" s="99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</row>
    <row r="186" spans="4:85" x14ac:dyDescent="0.3">
      <c r="D186" s="21"/>
      <c r="E186" s="21"/>
      <c r="F186" s="99"/>
      <c r="G186" s="21"/>
      <c r="H186" s="21"/>
      <c r="I186" s="21"/>
      <c r="J186" s="21"/>
      <c r="K186" s="21"/>
      <c r="L186" s="99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</row>
    <row r="187" spans="4:85" x14ac:dyDescent="0.3">
      <c r="D187" s="21"/>
      <c r="E187" s="21"/>
      <c r="F187" s="99"/>
      <c r="G187" s="21"/>
      <c r="H187" s="21"/>
      <c r="I187" s="21"/>
      <c r="J187" s="21"/>
      <c r="K187" s="21"/>
      <c r="L187" s="99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</row>
    <row r="188" spans="4:85" x14ac:dyDescent="0.3">
      <c r="D188" s="21"/>
      <c r="E188" s="21"/>
      <c r="F188" s="99"/>
      <c r="G188" s="21"/>
      <c r="H188" s="21"/>
      <c r="I188" s="21"/>
      <c r="J188" s="21"/>
      <c r="K188" s="21"/>
      <c r="L188" s="99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</row>
    <row r="189" spans="4:85" x14ac:dyDescent="0.3">
      <c r="D189" s="21"/>
      <c r="E189" s="21"/>
      <c r="F189" s="99"/>
      <c r="G189" s="21"/>
      <c r="H189" s="21"/>
      <c r="I189" s="21"/>
      <c r="J189" s="21"/>
      <c r="K189" s="21"/>
      <c r="L189" s="99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</row>
    <row r="190" spans="4:85" x14ac:dyDescent="0.3">
      <c r="D190" s="21"/>
      <c r="E190" s="21"/>
      <c r="F190" s="99"/>
      <c r="G190" s="21"/>
      <c r="H190" s="21"/>
      <c r="I190" s="21"/>
      <c r="J190" s="21"/>
      <c r="K190" s="21"/>
      <c r="L190" s="99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</row>
    <row r="191" spans="4:85" x14ac:dyDescent="0.3">
      <c r="D191" s="21"/>
      <c r="E191" s="21"/>
      <c r="F191" s="99"/>
      <c r="G191" s="21"/>
      <c r="H191" s="21"/>
      <c r="I191" s="21"/>
      <c r="J191" s="21"/>
      <c r="K191" s="21"/>
      <c r="L191" s="99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</row>
    <row r="192" spans="4:85" x14ac:dyDescent="0.3">
      <c r="D192" s="21"/>
      <c r="E192" s="21"/>
      <c r="F192" s="99"/>
      <c r="G192" s="21"/>
      <c r="H192" s="21"/>
      <c r="I192" s="21"/>
      <c r="J192" s="21"/>
      <c r="K192" s="21"/>
      <c r="L192" s="99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</row>
    <row r="193" spans="4:85" x14ac:dyDescent="0.3">
      <c r="D193" s="21"/>
      <c r="E193" s="21"/>
      <c r="F193" s="99"/>
      <c r="G193" s="21"/>
      <c r="H193" s="21"/>
      <c r="I193" s="21"/>
      <c r="J193" s="21"/>
      <c r="K193" s="21"/>
      <c r="L193" s="99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</row>
    <row r="194" spans="4:85" x14ac:dyDescent="0.3">
      <c r="D194" s="21"/>
      <c r="E194" s="21"/>
      <c r="F194" s="99"/>
      <c r="G194" s="21"/>
      <c r="H194" s="21"/>
      <c r="I194" s="21"/>
      <c r="J194" s="21"/>
      <c r="K194" s="21"/>
      <c r="L194" s="99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</row>
    <row r="195" spans="4:85" x14ac:dyDescent="0.3">
      <c r="D195" s="21"/>
      <c r="E195" s="21"/>
      <c r="F195" s="99"/>
      <c r="G195" s="21"/>
      <c r="H195" s="21"/>
      <c r="I195" s="21"/>
      <c r="J195" s="21"/>
      <c r="K195" s="21"/>
      <c r="L195" s="99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</row>
    <row r="196" spans="4:85" x14ac:dyDescent="0.3">
      <c r="D196" s="21"/>
      <c r="E196" s="21"/>
      <c r="F196" s="99"/>
      <c r="G196" s="21"/>
      <c r="H196" s="21"/>
      <c r="I196" s="21"/>
      <c r="J196" s="21"/>
      <c r="K196" s="21"/>
      <c r="L196" s="99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</row>
    <row r="197" spans="4:85" x14ac:dyDescent="0.3">
      <c r="D197" s="21"/>
      <c r="E197" s="21"/>
      <c r="F197" s="99"/>
      <c r="G197" s="21"/>
      <c r="H197" s="21"/>
      <c r="I197" s="21"/>
      <c r="J197" s="21"/>
      <c r="K197" s="21"/>
      <c r="L197" s="99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</row>
    <row r="198" spans="4:85" x14ac:dyDescent="0.3">
      <c r="D198" s="21"/>
      <c r="E198" s="21"/>
      <c r="F198" s="99"/>
      <c r="G198" s="21"/>
      <c r="H198" s="21"/>
      <c r="I198" s="21"/>
      <c r="J198" s="21"/>
      <c r="K198" s="21"/>
      <c r="L198" s="99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</row>
    <row r="199" spans="4:85" x14ac:dyDescent="0.3">
      <c r="D199" s="21"/>
      <c r="E199" s="21"/>
      <c r="F199" s="99"/>
      <c r="G199" s="21"/>
      <c r="H199" s="21"/>
      <c r="I199" s="21"/>
      <c r="J199" s="21"/>
      <c r="K199" s="21"/>
      <c r="L199" s="99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</row>
    <row r="200" spans="4:85" x14ac:dyDescent="0.3">
      <c r="D200" s="21"/>
      <c r="E200" s="21"/>
      <c r="F200" s="99"/>
      <c r="G200" s="21"/>
      <c r="H200" s="21"/>
      <c r="I200" s="21"/>
      <c r="J200" s="21"/>
      <c r="K200" s="21"/>
      <c r="L200" s="99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</row>
    <row r="201" spans="4:85" x14ac:dyDescent="0.3">
      <c r="D201" s="21"/>
      <c r="E201" s="21"/>
      <c r="F201" s="99"/>
      <c r="G201" s="21"/>
      <c r="H201" s="21"/>
      <c r="I201" s="21"/>
      <c r="J201" s="21"/>
      <c r="K201" s="21"/>
      <c r="L201" s="99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</row>
    <row r="202" spans="4:85" x14ac:dyDescent="0.3">
      <c r="D202" s="21"/>
      <c r="E202" s="21"/>
      <c r="F202" s="99"/>
      <c r="G202" s="21"/>
      <c r="H202" s="21"/>
      <c r="I202" s="21"/>
      <c r="J202" s="21"/>
      <c r="K202" s="21"/>
      <c r="L202" s="99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</row>
    <row r="203" spans="4:85" x14ac:dyDescent="0.3">
      <c r="D203" s="21"/>
      <c r="E203" s="21"/>
      <c r="F203" s="99"/>
      <c r="G203" s="21"/>
      <c r="H203" s="21"/>
      <c r="I203" s="21"/>
      <c r="J203" s="21"/>
      <c r="K203" s="21"/>
      <c r="L203" s="99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</row>
    <row r="204" spans="4:85" x14ac:dyDescent="0.3">
      <c r="D204" s="21"/>
      <c r="E204" s="21"/>
      <c r="F204" s="99"/>
      <c r="G204" s="21"/>
      <c r="H204" s="21"/>
      <c r="I204" s="21"/>
      <c r="J204" s="21"/>
      <c r="K204" s="21"/>
      <c r="L204" s="99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</row>
    <row r="205" spans="4:85" x14ac:dyDescent="0.3">
      <c r="D205" s="21"/>
      <c r="E205" s="21"/>
      <c r="F205" s="99"/>
      <c r="G205" s="21"/>
      <c r="H205" s="21"/>
      <c r="I205" s="21"/>
      <c r="J205" s="21"/>
      <c r="K205" s="21"/>
      <c r="L205" s="99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</row>
    <row r="206" spans="4:85" x14ac:dyDescent="0.3">
      <c r="D206" s="21"/>
      <c r="E206" s="21"/>
      <c r="F206" s="99"/>
      <c r="G206" s="21"/>
      <c r="H206" s="21"/>
      <c r="I206" s="21"/>
      <c r="J206" s="21"/>
      <c r="K206" s="21"/>
      <c r="L206" s="99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</row>
    <row r="207" spans="4:85" x14ac:dyDescent="0.3">
      <c r="D207" s="21"/>
      <c r="E207" s="21"/>
      <c r="F207" s="99"/>
      <c r="G207" s="21"/>
      <c r="H207" s="21"/>
      <c r="I207" s="21"/>
      <c r="J207" s="21"/>
      <c r="K207" s="21"/>
      <c r="L207" s="99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</row>
    <row r="208" spans="4:85" x14ac:dyDescent="0.3">
      <c r="D208" s="21"/>
      <c r="E208" s="21"/>
      <c r="F208" s="99"/>
      <c r="G208" s="21"/>
      <c r="H208" s="21"/>
      <c r="I208" s="21"/>
      <c r="J208" s="21"/>
      <c r="K208" s="21"/>
      <c r="L208" s="99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</row>
    <row r="209" spans="4:85" x14ac:dyDescent="0.3">
      <c r="D209" s="21"/>
      <c r="E209" s="21"/>
      <c r="F209" s="99"/>
      <c r="G209" s="21"/>
      <c r="H209" s="21"/>
      <c r="I209" s="21"/>
      <c r="J209" s="21"/>
      <c r="K209" s="21"/>
      <c r="L209" s="99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</row>
    <row r="210" spans="4:85" x14ac:dyDescent="0.3">
      <c r="D210" s="21"/>
      <c r="E210" s="21"/>
      <c r="F210" s="99"/>
      <c r="G210" s="21"/>
      <c r="H210" s="21"/>
      <c r="I210" s="21"/>
      <c r="J210" s="21"/>
      <c r="K210" s="21"/>
      <c r="L210" s="99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</row>
    <row r="211" spans="4:85" x14ac:dyDescent="0.3">
      <c r="D211" s="21"/>
      <c r="E211" s="21"/>
      <c r="F211" s="99"/>
      <c r="G211" s="21"/>
      <c r="H211" s="21"/>
      <c r="I211" s="21"/>
      <c r="J211" s="21"/>
      <c r="K211" s="21"/>
      <c r="L211" s="99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</row>
    <row r="212" spans="4:85" x14ac:dyDescent="0.3">
      <c r="D212" s="21"/>
      <c r="E212" s="21"/>
      <c r="F212" s="99"/>
      <c r="G212" s="21"/>
      <c r="H212" s="21"/>
      <c r="I212" s="21"/>
      <c r="J212" s="21"/>
      <c r="K212" s="21"/>
      <c r="L212" s="99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</row>
    <row r="213" spans="4:85" x14ac:dyDescent="0.3">
      <c r="D213" s="21"/>
      <c r="E213" s="21"/>
      <c r="F213" s="99"/>
      <c r="G213" s="21"/>
      <c r="H213" s="21"/>
      <c r="I213" s="21"/>
      <c r="J213" s="21"/>
      <c r="K213" s="21"/>
      <c r="L213" s="99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</row>
    <row r="214" spans="4:85" x14ac:dyDescent="0.3">
      <c r="D214" s="21"/>
      <c r="E214" s="21"/>
      <c r="F214" s="99"/>
      <c r="G214" s="21"/>
      <c r="H214" s="21"/>
      <c r="I214" s="21"/>
      <c r="J214" s="21"/>
      <c r="K214" s="21"/>
      <c r="L214" s="99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</row>
    <row r="215" spans="4:85" x14ac:dyDescent="0.3">
      <c r="D215" s="21"/>
      <c r="E215" s="21"/>
      <c r="F215" s="99"/>
      <c r="G215" s="21"/>
      <c r="H215" s="21"/>
      <c r="I215" s="21"/>
      <c r="J215" s="21"/>
      <c r="K215" s="21"/>
      <c r="L215" s="99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</row>
    <row r="216" spans="4:85" x14ac:dyDescent="0.3">
      <c r="D216" s="21"/>
      <c r="E216" s="21"/>
      <c r="F216" s="99"/>
      <c r="G216" s="21"/>
      <c r="H216" s="21"/>
      <c r="I216" s="21"/>
      <c r="J216" s="21"/>
      <c r="K216" s="21"/>
      <c r="L216" s="99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</row>
    <row r="217" spans="4:85" x14ac:dyDescent="0.3">
      <c r="D217" s="21"/>
      <c r="E217" s="21"/>
      <c r="F217" s="99"/>
      <c r="G217" s="21"/>
      <c r="H217" s="21"/>
      <c r="I217" s="21"/>
      <c r="J217" s="21"/>
      <c r="K217" s="21"/>
      <c r="L217" s="99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</row>
    <row r="218" spans="4:85" x14ac:dyDescent="0.3">
      <c r="D218" s="21"/>
      <c r="E218" s="21"/>
      <c r="F218" s="99"/>
      <c r="G218" s="21"/>
      <c r="H218" s="21"/>
      <c r="I218" s="21"/>
      <c r="J218" s="21"/>
      <c r="K218" s="21"/>
      <c r="L218" s="99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</row>
    <row r="219" spans="4:85" x14ac:dyDescent="0.3">
      <c r="D219" s="21"/>
      <c r="E219" s="21"/>
      <c r="F219" s="99"/>
      <c r="G219" s="21"/>
      <c r="H219" s="21"/>
      <c r="I219" s="21"/>
      <c r="J219" s="21"/>
      <c r="K219" s="21"/>
      <c r="L219" s="99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</row>
    <row r="220" spans="4:85" x14ac:dyDescent="0.3">
      <c r="D220" s="21"/>
      <c r="E220" s="21"/>
      <c r="F220" s="99"/>
      <c r="G220" s="21"/>
      <c r="H220" s="21"/>
      <c r="I220" s="21"/>
      <c r="J220" s="21"/>
      <c r="K220" s="21"/>
      <c r="L220" s="99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</row>
    <row r="221" spans="4:85" x14ac:dyDescent="0.3">
      <c r="D221" s="21"/>
      <c r="E221" s="21"/>
      <c r="F221" s="99"/>
      <c r="G221" s="21"/>
      <c r="H221" s="21"/>
      <c r="I221" s="21"/>
      <c r="J221" s="21"/>
      <c r="K221" s="21"/>
      <c r="L221" s="99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</row>
    <row r="222" spans="4:85" x14ac:dyDescent="0.3">
      <c r="D222" s="21"/>
      <c r="E222" s="21"/>
      <c r="F222" s="99"/>
      <c r="G222" s="21"/>
      <c r="H222" s="21"/>
      <c r="I222" s="21"/>
      <c r="J222" s="21"/>
      <c r="K222" s="21"/>
      <c r="L222" s="99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</row>
    <row r="223" spans="4:85" x14ac:dyDescent="0.3">
      <c r="D223" s="21"/>
      <c r="E223" s="21"/>
      <c r="F223" s="99"/>
      <c r="G223" s="21"/>
      <c r="H223" s="21"/>
      <c r="I223" s="21"/>
      <c r="J223" s="21"/>
      <c r="K223" s="21"/>
      <c r="L223" s="99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</row>
    <row r="224" spans="4:85" x14ac:dyDescent="0.3">
      <c r="D224" s="21"/>
      <c r="E224" s="21"/>
      <c r="F224" s="99"/>
      <c r="G224" s="21"/>
      <c r="H224" s="21"/>
      <c r="I224" s="21"/>
      <c r="J224" s="21"/>
      <c r="K224" s="21"/>
      <c r="L224" s="99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</row>
    <row r="225" spans="4:85" x14ac:dyDescent="0.3">
      <c r="D225" s="21"/>
      <c r="E225" s="21"/>
      <c r="F225" s="99"/>
      <c r="G225" s="21"/>
      <c r="H225" s="21"/>
      <c r="I225" s="21"/>
      <c r="J225" s="21"/>
      <c r="K225" s="21"/>
      <c r="L225" s="99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</row>
    <row r="226" spans="4:85" x14ac:dyDescent="0.3">
      <c r="D226" s="21"/>
      <c r="E226" s="21"/>
      <c r="F226" s="99"/>
      <c r="G226" s="21"/>
      <c r="H226" s="21"/>
      <c r="I226" s="21"/>
      <c r="J226" s="21"/>
      <c r="K226" s="21"/>
      <c r="L226" s="99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</row>
    <row r="227" spans="4:85" x14ac:dyDescent="0.3">
      <c r="D227" s="21"/>
      <c r="E227" s="21"/>
      <c r="F227" s="99"/>
      <c r="G227" s="21"/>
      <c r="H227" s="21"/>
      <c r="I227" s="21"/>
      <c r="J227" s="21"/>
      <c r="K227" s="21"/>
      <c r="L227" s="99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</row>
    <row r="228" spans="4:85" x14ac:dyDescent="0.3">
      <c r="D228" s="21"/>
      <c r="E228" s="21"/>
      <c r="F228" s="99"/>
      <c r="G228" s="21"/>
      <c r="H228" s="21"/>
      <c r="I228" s="21"/>
      <c r="J228" s="21"/>
      <c r="K228" s="21"/>
      <c r="L228" s="99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</row>
    <row r="229" spans="4:85" x14ac:dyDescent="0.3">
      <c r="D229" s="21"/>
      <c r="E229" s="21"/>
      <c r="F229" s="99"/>
      <c r="G229" s="21"/>
      <c r="H229" s="21"/>
      <c r="I229" s="21"/>
      <c r="J229" s="21"/>
      <c r="K229" s="21"/>
      <c r="L229" s="99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</row>
    <row r="230" spans="4:85" x14ac:dyDescent="0.3">
      <c r="D230" s="21"/>
      <c r="E230" s="21"/>
      <c r="F230" s="99"/>
      <c r="G230" s="21"/>
      <c r="H230" s="21"/>
      <c r="I230" s="21"/>
      <c r="J230" s="21"/>
      <c r="K230" s="21"/>
      <c r="L230" s="99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</row>
    <row r="231" spans="4:85" x14ac:dyDescent="0.3">
      <c r="D231" s="21"/>
      <c r="E231" s="21"/>
      <c r="F231" s="99"/>
      <c r="G231" s="21"/>
      <c r="H231" s="21"/>
      <c r="I231" s="21"/>
      <c r="J231" s="21"/>
      <c r="K231" s="21"/>
      <c r="L231" s="99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</row>
    <row r="232" spans="4:85" x14ac:dyDescent="0.3">
      <c r="D232" s="21"/>
      <c r="E232" s="21"/>
      <c r="F232" s="99"/>
      <c r="G232" s="21"/>
      <c r="H232" s="21"/>
      <c r="I232" s="21"/>
      <c r="J232" s="21"/>
      <c r="K232" s="21"/>
      <c r="L232" s="99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</row>
    <row r="233" spans="4:85" x14ac:dyDescent="0.3">
      <c r="D233" s="21"/>
      <c r="E233" s="21"/>
      <c r="F233" s="99"/>
      <c r="G233" s="21"/>
      <c r="H233" s="21"/>
      <c r="I233" s="21"/>
      <c r="J233" s="21"/>
      <c r="K233" s="21"/>
      <c r="L233" s="99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</row>
    <row r="234" spans="4:85" x14ac:dyDescent="0.3">
      <c r="D234" s="21"/>
      <c r="E234" s="21"/>
      <c r="F234" s="99"/>
      <c r="G234" s="21"/>
      <c r="H234" s="21"/>
      <c r="I234" s="21"/>
      <c r="J234" s="21"/>
      <c r="K234" s="21"/>
      <c r="L234" s="99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</row>
    <row r="235" spans="4:85" x14ac:dyDescent="0.3">
      <c r="D235" s="21"/>
      <c r="E235" s="21"/>
      <c r="F235" s="99"/>
      <c r="G235" s="21"/>
      <c r="H235" s="21"/>
      <c r="I235" s="21"/>
      <c r="J235" s="21"/>
      <c r="K235" s="21"/>
      <c r="L235" s="99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</row>
    <row r="236" spans="4:85" x14ac:dyDescent="0.3">
      <c r="D236" s="21"/>
      <c r="E236" s="21"/>
      <c r="F236" s="99"/>
      <c r="G236" s="21"/>
      <c r="H236" s="21"/>
      <c r="I236" s="21"/>
      <c r="J236" s="21"/>
      <c r="K236" s="21"/>
      <c r="L236" s="99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</row>
    <row r="237" spans="4:85" x14ac:dyDescent="0.3">
      <c r="D237" s="21"/>
      <c r="E237" s="21"/>
      <c r="F237" s="99"/>
      <c r="G237" s="21"/>
      <c r="H237" s="21"/>
      <c r="I237" s="21"/>
      <c r="J237" s="21"/>
      <c r="K237" s="21"/>
      <c r="L237" s="99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</row>
    <row r="238" spans="4:85" x14ac:dyDescent="0.3">
      <c r="D238" s="21"/>
      <c r="E238" s="21"/>
      <c r="F238" s="99"/>
      <c r="G238" s="21"/>
      <c r="H238" s="21"/>
      <c r="I238" s="21"/>
      <c r="J238" s="21"/>
      <c r="K238" s="21"/>
      <c r="L238" s="99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</row>
    <row r="239" spans="4:85" x14ac:dyDescent="0.3">
      <c r="D239" s="21"/>
      <c r="E239" s="21"/>
      <c r="F239" s="99"/>
      <c r="G239" s="21"/>
      <c r="H239" s="21"/>
      <c r="I239" s="21"/>
      <c r="J239" s="21"/>
      <c r="K239" s="21"/>
      <c r="L239" s="99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</row>
    <row r="240" spans="4:85" x14ac:dyDescent="0.3">
      <c r="D240" s="21"/>
      <c r="E240" s="21"/>
      <c r="F240" s="99"/>
      <c r="G240" s="21"/>
      <c r="H240" s="21"/>
      <c r="I240" s="21"/>
      <c r="J240" s="21"/>
      <c r="K240" s="21"/>
      <c r="L240" s="99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</row>
    <row r="241" spans="4:85" x14ac:dyDescent="0.3">
      <c r="D241" s="21"/>
      <c r="E241" s="21"/>
      <c r="F241" s="99"/>
      <c r="G241" s="21"/>
      <c r="H241" s="21"/>
      <c r="I241" s="21"/>
      <c r="J241" s="21"/>
      <c r="K241" s="21"/>
      <c r="L241" s="99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</row>
    <row r="242" spans="4:85" x14ac:dyDescent="0.3">
      <c r="D242" s="21"/>
      <c r="E242" s="21"/>
      <c r="F242" s="99"/>
      <c r="G242" s="21"/>
      <c r="H242" s="21"/>
      <c r="I242" s="21"/>
      <c r="J242" s="21"/>
      <c r="K242" s="21"/>
      <c r="L242" s="99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</row>
    <row r="243" spans="4:85" x14ac:dyDescent="0.3">
      <c r="D243" s="21"/>
      <c r="E243" s="21"/>
      <c r="F243" s="99"/>
      <c r="G243" s="21"/>
      <c r="H243" s="21"/>
      <c r="I243" s="21"/>
      <c r="J243" s="21"/>
      <c r="K243" s="21"/>
      <c r="L243" s="99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</row>
    <row r="244" spans="4:85" x14ac:dyDescent="0.3">
      <c r="D244" s="21"/>
      <c r="E244" s="21"/>
      <c r="F244" s="99"/>
      <c r="G244" s="21"/>
      <c r="H244" s="21"/>
      <c r="I244" s="21"/>
      <c r="J244" s="21"/>
      <c r="K244" s="21"/>
      <c r="L244" s="99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</row>
    <row r="245" spans="4:85" x14ac:dyDescent="0.3">
      <c r="D245" s="21"/>
      <c r="E245" s="21"/>
      <c r="F245" s="99"/>
      <c r="G245" s="21"/>
      <c r="H245" s="21"/>
      <c r="I245" s="21"/>
      <c r="J245" s="21"/>
      <c r="K245" s="21"/>
      <c r="L245" s="99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</row>
    <row r="246" spans="4:85" x14ac:dyDescent="0.3">
      <c r="D246" s="21"/>
      <c r="E246" s="21"/>
      <c r="F246" s="99"/>
      <c r="G246" s="21"/>
      <c r="H246" s="21"/>
      <c r="I246" s="21"/>
      <c r="J246" s="21"/>
      <c r="K246" s="21"/>
      <c r="L246" s="99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</row>
    <row r="247" spans="4:85" x14ac:dyDescent="0.3">
      <c r="D247" s="21"/>
      <c r="E247" s="21"/>
      <c r="F247" s="99"/>
      <c r="G247" s="21"/>
      <c r="H247" s="21"/>
      <c r="I247" s="21"/>
      <c r="J247" s="21"/>
      <c r="K247" s="21"/>
      <c r="L247" s="99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</row>
    <row r="248" spans="4:85" x14ac:dyDescent="0.3">
      <c r="D248" s="21"/>
      <c r="E248" s="21"/>
      <c r="F248" s="99"/>
      <c r="G248" s="21"/>
      <c r="H248" s="21"/>
      <c r="I248" s="21"/>
      <c r="J248" s="21"/>
      <c r="K248" s="21"/>
      <c r="L248" s="99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</row>
    <row r="249" spans="4:85" x14ac:dyDescent="0.3">
      <c r="D249" s="21"/>
      <c r="E249" s="21"/>
      <c r="F249" s="99"/>
      <c r="G249" s="21"/>
      <c r="H249" s="21"/>
      <c r="I249" s="21"/>
      <c r="J249" s="21"/>
      <c r="K249" s="21"/>
      <c r="L249" s="99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</row>
    <row r="250" spans="4:85" x14ac:dyDescent="0.3">
      <c r="D250" s="21"/>
      <c r="E250" s="21"/>
      <c r="F250" s="99"/>
      <c r="G250" s="21"/>
      <c r="H250" s="21"/>
      <c r="I250" s="21"/>
      <c r="J250" s="21"/>
      <c r="K250" s="21"/>
      <c r="L250" s="99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</row>
    <row r="251" spans="4:85" x14ac:dyDescent="0.3">
      <c r="D251" s="21"/>
      <c r="E251" s="21"/>
      <c r="F251" s="99"/>
      <c r="G251" s="21"/>
      <c r="H251" s="21"/>
      <c r="I251" s="21"/>
      <c r="J251" s="21"/>
      <c r="K251" s="21"/>
      <c r="L251" s="99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</row>
    <row r="252" spans="4:85" x14ac:dyDescent="0.3">
      <c r="D252" s="21"/>
      <c r="E252" s="21"/>
      <c r="F252" s="99"/>
      <c r="G252" s="21"/>
      <c r="H252" s="21"/>
      <c r="I252" s="21"/>
      <c r="J252" s="21"/>
      <c r="K252" s="21"/>
      <c r="L252" s="99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</row>
    <row r="253" spans="4:85" x14ac:dyDescent="0.3">
      <c r="D253" s="21"/>
      <c r="E253" s="21"/>
      <c r="F253" s="99"/>
      <c r="G253" s="21"/>
      <c r="H253" s="21"/>
      <c r="I253" s="21"/>
      <c r="J253" s="21"/>
      <c r="K253" s="21"/>
      <c r="L253" s="99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</row>
    <row r="254" spans="4:85" x14ac:dyDescent="0.3">
      <c r="D254" s="21"/>
      <c r="E254" s="21"/>
      <c r="F254" s="99"/>
      <c r="G254" s="21"/>
      <c r="H254" s="21"/>
      <c r="I254" s="21"/>
      <c r="J254" s="21"/>
      <c r="K254" s="21"/>
      <c r="L254" s="99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</row>
    <row r="255" spans="4:85" x14ac:dyDescent="0.3">
      <c r="D255" s="21"/>
      <c r="E255" s="21"/>
      <c r="F255" s="99"/>
      <c r="G255" s="21"/>
      <c r="H255" s="21"/>
      <c r="I255" s="21"/>
      <c r="J255" s="21"/>
      <c r="K255" s="21"/>
      <c r="L255" s="99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</row>
    <row r="256" spans="4:85" x14ac:dyDescent="0.3">
      <c r="D256" s="21"/>
      <c r="E256" s="21"/>
      <c r="F256" s="99"/>
      <c r="G256" s="21"/>
      <c r="H256" s="21"/>
      <c r="I256" s="21"/>
      <c r="J256" s="21"/>
      <c r="K256" s="21"/>
      <c r="L256" s="99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</row>
    <row r="257" spans="4:85" x14ac:dyDescent="0.3">
      <c r="D257" s="21"/>
      <c r="E257" s="21"/>
      <c r="F257" s="99"/>
      <c r="G257" s="21"/>
      <c r="H257" s="21"/>
      <c r="I257" s="21"/>
      <c r="J257" s="21"/>
      <c r="K257" s="21"/>
      <c r="L257" s="99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</row>
    <row r="258" spans="4:85" x14ac:dyDescent="0.3">
      <c r="D258" s="21"/>
      <c r="E258" s="21"/>
      <c r="F258" s="99"/>
      <c r="G258" s="21"/>
      <c r="H258" s="21"/>
      <c r="I258" s="21"/>
      <c r="J258" s="21"/>
      <c r="K258" s="21"/>
      <c r="L258" s="99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</row>
    <row r="259" spans="4:85" x14ac:dyDescent="0.3">
      <c r="D259" s="21"/>
      <c r="E259" s="21"/>
      <c r="F259" s="99"/>
      <c r="G259" s="21"/>
      <c r="H259" s="21"/>
      <c r="I259" s="21"/>
      <c r="J259" s="21"/>
      <c r="K259" s="21"/>
      <c r="L259" s="99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</row>
    <row r="260" spans="4:85" x14ac:dyDescent="0.3">
      <c r="D260" s="21"/>
      <c r="E260" s="21"/>
      <c r="F260" s="99"/>
      <c r="G260" s="21"/>
      <c r="H260" s="21"/>
      <c r="I260" s="21"/>
      <c r="J260" s="21"/>
      <c r="K260" s="21"/>
      <c r="L260" s="99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</row>
    <row r="261" spans="4:85" x14ac:dyDescent="0.3">
      <c r="D261" s="21"/>
      <c r="E261" s="21"/>
      <c r="F261" s="99"/>
      <c r="G261" s="21"/>
      <c r="H261" s="21"/>
      <c r="I261" s="21"/>
      <c r="J261" s="21"/>
      <c r="K261" s="21"/>
      <c r="L261" s="99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</row>
    <row r="262" spans="4:85" x14ac:dyDescent="0.3">
      <c r="D262" s="21"/>
      <c r="E262" s="21"/>
      <c r="F262" s="99"/>
      <c r="G262" s="21"/>
      <c r="H262" s="21"/>
      <c r="I262" s="21"/>
      <c r="J262" s="21"/>
      <c r="K262" s="21"/>
      <c r="L262" s="99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</row>
    <row r="263" spans="4:85" x14ac:dyDescent="0.3">
      <c r="D263" s="21"/>
      <c r="E263" s="21"/>
      <c r="F263" s="99"/>
      <c r="G263" s="21"/>
      <c r="H263" s="21"/>
      <c r="I263" s="21"/>
      <c r="J263" s="21"/>
      <c r="K263" s="21"/>
      <c r="L263" s="99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</row>
    <row r="264" spans="4:85" x14ac:dyDescent="0.3">
      <c r="D264" s="21"/>
      <c r="E264" s="21"/>
      <c r="F264" s="99"/>
      <c r="G264" s="21"/>
      <c r="H264" s="21"/>
      <c r="I264" s="21"/>
      <c r="J264" s="21"/>
      <c r="K264" s="21"/>
      <c r="L264" s="99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</row>
    <row r="265" spans="4:85" x14ac:dyDescent="0.3">
      <c r="D265" s="21"/>
      <c r="E265" s="21"/>
      <c r="F265" s="99"/>
      <c r="G265" s="21"/>
      <c r="H265" s="21"/>
      <c r="I265" s="21"/>
      <c r="J265" s="21"/>
      <c r="K265" s="21"/>
      <c r="L265" s="99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</row>
    <row r="266" spans="4:85" x14ac:dyDescent="0.3">
      <c r="D266" s="21"/>
      <c r="E266" s="21"/>
      <c r="F266" s="99"/>
      <c r="G266" s="21"/>
      <c r="H266" s="21"/>
      <c r="I266" s="21"/>
      <c r="J266" s="21"/>
      <c r="K266" s="21"/>
      <c r="L266" s="99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</row>
    <row r="267" spans="4:85" x14ac:dyDescent="0.3">
      <c r="D267" s="21"/>
      <c r="E267" s="21"/>
      <c r="F267" s="99"/>
      <c r="G267" s="21"/>
      <c r="H267" s="21"/>
      <c r="I267" s="21"/>
      <c r="J267" s="21"/>
      <c r="K267" s="21"/>
      <c r="L267" s="99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</row>
    <row r="268" spans="4:85" x14ac:dyDescent="0.3">
      <c r="D268" s="21"/>
      <c r="E268" s="21"/>
      <c r="F268" s="99"/>
      <c r="G268" s="21"/>
      <c r="H268" s="21"/>
      <c r="I268" s="21"/>
      <c r="J268" s="21"/>
      <c r="K268" s="21"/>
      <c r="L268" s="99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</row>
    <row r="269" spans="4:85" x14ac:dyDescent="0.3">
      <c r="D269" s="21"/>
      <c r="E269" s="21"/>
      <c r="F269" s="99"/>
      <c r="G269" s="21"/>
      <c r="H269" s="21"/>
      <c r="I269" s="21"/>
      <c r="J269" s="21"/>
      <c r="K269" s="21"/>
      <c r="L269" s="99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</row>
    <row r="270" spans="4:85" x14ac:dyDescent="0.3">
      <c r="D270" s="21"/>
      <c r="E270" s="21"/>
      <c r="F270" s="99"/>
      <c r="G270" s="21"/>
      <c r="H270" s="21"/>
      <c r="I270" s="21"/>
      <c r="J270" s="21"/>
      <c r="K270" s="21"/>
      <c r="L270" s="99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</row>
    <row r="271" spans="4:85" x14ac:dyDescent="0.3">
      <c r="D271" s="21"/>
      <c r="E271" s="21"/>
      <c r="F271" s="99"/>
      <c r="G271" s="21"/>
      <c r="H271" s="21"/>
      <c r="I271" s="21"/>
      <c r="J271" s="21"/>
      <c r="K271" s="21"/>
      <c r="L271" s="99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</row>
    <row r="272" spans="4:85" x14ac:dyDescent="0.3">
      <c r="D272" s="21"/>
      <c r="E272" s="21"/>
      <c r="F272" s="99"/>
      <c r="G272" s="21"/>
      <c r="H272" s="21"/>
      <c r="I272" s="21"/>
      <c r="J272" s="21"/>
      <c r="K272" s="21"/>
      <c r="L272" s="99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</row>
    <row r="273" spans="4:85" x14ac:dyDescent="0.3">
      <c r="D273" s="21"/>
      <c r="E273" s="21"/>
      <c r="F273" s="99"/>
      <c r="G273" s="21"/>
      <c r="H273" s="21"/>
      <c r="I273" s="21"/>
      <c r="J273" s="21"/>
      <c r="K273" s="21"/>
      <c r="L273" s="99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</row>
    <row r="274" spans="4:85" x14ac:dyDescent="0.3">
      <c r="D274" s="21"/>
      <c r="E274" s="21"/>
      <c r="F274" s="99"/>
      <c r="G274" s="21"/>
      <c r="H274" s="21"/>
      <c r="I274" s="21"/>
      <c r="J274" s="21"/>
      <c r="K274" s="21"/>
      <c r="L274" s="99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</row>
    <row r="275" spans="4:85" x14ac:dyDescent="0.3">
      <c r="D275" s="21"/>
      <c r="E275" s="21"/>
      <c r="F275" s="99"/>
      <c r="G275" s="21"/>
      <c r="H275" s="21"/>
      <c r="I275" s="21"/>
      <c r="J275" s="21"/>
      <c r="K275" s="21"/>
      <c r="L275" s="99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</row>
    <row r="276" spans="4:85" x14ac:dyDescent="0.3">
      <c r="D276" s="21"/>
      <c r="E276" s="21"/>
      <c r="F276" s="99"/>
      <c r="G276" s="21"/>
      <c r="H276" s="21"/>
      <c r="I276" s="21"/>
      <c r="J276" s="21"/>
      <c r="K276" s="21"/>
      <c r="L276" s="99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</row>
    <row r="277" spans="4:85" x14ac:dyDescent="0.3">
      <c r="D277" s="21"/>
      <c r="E277" s="21"/>
      <c r="F277" s="99"/>
      <c r="G277" s="21"/>
      <c r="H277" s="21"/>
      <c r="I277" s="21"/>
      <c r="J277" s="21"/>
      <c r="K277" s="21"/>
      <c r="L277" s="99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</row>
    <row r="278" spans="4:85" x14ac:dyDescent="0.3">
      <c r="D278" s="21"/>
      <c r="E278" s="21"/>
      <c r="F278" s="99"/>
      <c r="G278" s="21"/>
      <c r="H278" s="21"/>
      <c r="I278" s="21"/>
      <c r="J278" s="21"/>
      <c r="K278" s="21"/>
      <c r="L278" s="99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</row>
    <row r="279" spans="4:85" x14ac:dyDescent="0.3">
      <c r="D279" s="21"/>
      <c r="E279" s="21"/>
      <c r="F279" s="99"/>
      <c r="G279" s="21"/>
      <c r="H279" s="21"/>
      <c r="I279" s="21"/>
      <c r="J279" s="21"/>
      <c r="K279" s="21"/>
      <c r="L279" s="99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</row>
    <row r="280" spans="4:85" x14ac:dyDescent="0.3">
      <c r="D280" s="21"/>
      <c r="E280" s="21"/>
      <c r="F280" s="99"/>
      <c r="G280" s="21"/>
      <c r="H280" s="21"/>
      <c r="I280" s="21"/>
      <c r="J280" s="21"/>
      <c r="K280" s="21"/>
      <c r="L280" s="99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</row>
    <row r="281" spans="4:85" x14ac:dyDescent="0.3">
      <c r="D281" s="21"/>
      <c r="E281" s="21"/>
      <c r="F281" s="99"/>
      <c r="G281" s="21"/>
      <c r="H281" s="21"/>
      <c r="I281" s="21"/>
      <c r="J281" s="21"/>
      <c r="K281" s="21"/>
      <c r="L281" s="99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</row>
    <row r="282" spans="4:85" x14ac:dyDescent="0.3">
      <c r="D282" s="21"/>
      <c r="E282" s="21"/>
      <c r="F282" s="99"/>
      <c r="G282" s="21"/>
      <c r="H282" s="21"/>
      <c r="I282" s="21"/>
      <c r="J282" s="21"/>
      <c r="K282" s="21"/>
      <c r="L282" s="99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</row>
    <row r="283" spans="4:85" x14ac:dyDescent="0.3">
      <c r="D283" s="21"/>
      <c r="E283" s="21"/>
      <c r="F283" s="99"/>
      <c r="G283" s="21"/>
      <c r="H283" s="21"/>
      <c r="I283" s="21"/>
      <c r="J283" s="21"/>
      <c r="K283" s="21"/>
      <c r="L283" s="99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</row>
    <row r="284" spans="4:85" x14ac:dyDescent="0.3">
      <c r="D284" s="21"/>
      <c r="E284" s="21"/>
      <c r="F284" s="99"/>
      <c r="G284" s="21"/>
      <c r="H284" s="21"/>
      <c r="I284" s="21"/>
      <c r="J284" s="21"/>
      <c r="K284" s="21"/>
      <c r="L284" s="99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</row>
    <row r="285" spans="4:85" x14ac:dyDescent="0.3">
      <c r="D285" s="21"/>
      <c r="E285" s="21"/>
      <c r="F285" s="99"/>
      <c r="G285" s="21"/>
      <c r="H285" s="21"/>
      <c r="I285" s="21"/>
      <c r="J285" s="21"/>
      <c r="K285" s="21"/>
      <c r="L285" s="99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</row>
    <row r="286" spans="4:85" x14ac:dyDescent="0.3">
      <c r="D286" s="21"/>
      <c r="E286" s="21"/>
      <c r="F286" s="99"/>
      <c r="G286" s="21"/>
      <c r="H286" s="21"/>
      <c r="I286" s="21"/>
      <c r="J286" s="21"/>
      <c r="K286" s="21"/>
      <c r="L286" s="99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</row>
    <row r="287" spans="4:85" x14ac:dyDescent="0.3">
      <c r="D287" s="21"/>
      <c r="E287" s="21"/>
      <c r="F287" s="99"/>
      <c r="G287" s="21"/>
      <c r="H287" s="21"/>
      <c r="I287" s="21"/>
      <c r="J287" s="21"/>
      <c r="K287" s="21"/>
      <c r="L287" s="99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</row>
    <row r="288" spans="4:85" x14ac:dyDescent="0.3">
      <c r="D288" s="21"/>
      <c r="E288" s="21"/>
      <c r="F288" s="99"/>
      <c r="G288" s="21"/>
      <c r="H288" s="21"/>
      <c r="I288" s="21"/>
      <c r="J288" s="21"/>
      <c r="K288" s="21"/>
      <c r="L288" s="99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</row>
    <row r="289" spans="4:85" x14ac:dyDescent="0.3">
      <c r="D289" s="21"/>
      <c r="E289" s="21"/>
      <c r="F289" s="99"/>
      <c r="G289" s="21"/>
      <c r="H289" s="21"/>
      <c r="I289" s="21"/>
      <c r="J289" s="21"/>
      <c r="K289" s="21"/>
      <c r="L289" s="99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</row>
    <row r="290" spans="4:85" x14ac:dyDescent="0.3">
      <c r="D290" s="21"/>
      <c r="E290" s="21"/>
      <c r="F290" s="99"/>
      <c r="G290" s="21"/>
      <c r="H290" s="21"/>
      <c r="I290" s="21"/>
      <c r="J290" s="21"/>
      <c r="K290" s="21"/>
      <c r="L290" s="99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</row>
    <row r="291" spans="4:85" x14ac:dyDescent="0.3">
      <c r="D291" s="21"/>
      <c r="E291" s="21"/>
      <c r="F291" s="99"/>
      <c r="G291" s="21"/>
      <c r="H291" s="21"/>
      <c r="I291" s="21"/>
      <c r="J291" s="21"/>
      <c r="K291" s="21"/>
      <c r="L291" s="99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</row>
    <row r="292" spans="4:85" x14ac:dyDescent="0.3">
      <c r="D292" s="21"/>
      <c r="E292" s="21"/>
      <c r="F292" s="99"/>
      <c r="G292" s="21"/>
      <c r="H292" s="21"/>
      <c r="I292" s="21"/>
      <c r="J292" s="21"/>
      <c r="K292" s="21"/>
      <c r="L292" s="99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</row>
    <row r="293" spans="4:85" x14ac:dyDescent="0.3">
      <c r="D293" s="21"/>
      <c r="E293" s="21"/>
      <c r="F293" s="99"/>
      <c r="G293" s="21"/>
      <c r="H293" s="21"/>
      <c r="I293" s="21"/>
      <c r="J293" s="21"/>
      <c r="K293" s="21"/>
      <c r="L293" s="99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</row>
    <row r="294" spans="4:85" x14ac:dyDescent="0.3">
      <c r="D294" s="21"/>
      <c r="E294" s="21"/>
      <c r="F294" s="99"/>
      <c r="G294" s="21"/>
      <c r="H294" s="21"/>
      <c r="I294" s="21"/>
      <c r="J294" s="21"/>
      <c r="K294" s="21"/>
      <c r="L294" s="99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</row>
    <row r="295" spans="4:85" x14ac:dyDescent="0.3">
      <c r="D295" s="21"/>
      <c r="E295" s="21"/>
      <c r="F295" s="99"/>
      <c r="G295" s="21"/>
      <c r="H295" s="21"/>
      <c r="I295" s="21"/>
      <c r="J295" s="21"/>
      <c r="K295" s="21"/>
      <c r="L295" s="99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</row>
    <row r="296" spans="4:85" x14ac:dyDescent="0.3">
      <c r="D296" s="21"/>
      <c r="E296" s="21"/>
      <c r="F296" s="99"/>
      <c r="G296" s="21"/>
      <c r="H296" s="21"/>
      <c r="I296" s="21"/>
      <c r="J296" s="21"/>
      <c r="K296" s="21"/>
      <c r="L296" s="99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</row>
    <row r="297" spans="4:85" x14ac:dyDescent="0.3">
      <c r="D297" s="21"/>
      <c r="E297" s="21"/>
      <c r="F297" s="99"/>
      <c r="G297" s="21"/>
      <c r="H297" s="21"/>
      <c r="I297" s="21"/>
      <c r="J297" s="21"/>
      <c r="K297" s="21"/>
      <c r="L297" s="99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</row>
    <row r="298" spans="4:85" x14ac:dyDescent="0.3">
      <c r="D298" s="21"/>
      <c r="E298" s="21"/>
      <c r="F298" s="99"/>
      <c r="G298" s="21"/>
      <c r="H298" s="21"/>
      <c r="I298" s="21"/>
      <c r="J298" s="21"/>
      <c r="K298" s="21"/>
      <c r="L298" s="99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</row>
    <row r="299" spans="4:85" x14ac:dyDescent="0.3">
      <c r="D299" s="21"/>
      <c r="E299" s="21"/>
      <c r="F299" s="99"/>
      <c r="G299" s="21"/>
      <c r="H299" s="21"/>
      <c r="I299" s="21"/>
      <c r="J299" s="21"/>
      <c r="K299" s="21"/>
      <c r="L299" s="99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4:85" x14ac:dyDescent="0.3">
      <c r="D300" s="21"/>
      <c r="E300" s="21"/>
      <c r="F300" s="99"/>
      <c r="G300" s="21"/>
      <c r="H300" s="21"/>
      <c r="I300" s="21"/>
      <c r="J300" s="21"/>
      <c r="K300" s="21"/>
      <c r="L300" s="99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4:85" x14ac:dyDescent="0.3">
      <c r="D301" s="21"/>
      <c r="E301" s="21"/>
      <c r="F301" s="99"/>
      <c r="G301" s="21"/>
      <c r="H301" s="21"/>
      <c r="I301" s="21"/>
      <c r="J301" s="21"/>
      <c r="K301" s="21"/>
      <c r="L301" s="99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4:85" x14ac:dyDescent="0.3">
      <c r="D302" s="21"/>
      <c r="E302" s="21"/>
      <c r="F302" s="99"/>
      <c r="G302" s="21"/>
      <c r="H302" s="21"/>
      <c r="I302" s="21"/>
      <c r="J302" s="21"/>
      <c r="K302" s="21"/>
      <c r="L302" s="99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4:85" x14ac:dyDescent="0.3">
      <c r="D303" s="21"/>
      <c r="E303" s="21"/>
      <c r="F303" s="99"/>
      <c r="G303" s="21"/>
      <c r="H303" s="21"/>
      <c r="I303" s="21"/>
      <c r="J303" s="21"/>
      <c r="K303" s="21"/>
      <c r="L303" s="99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4:85" x14ac:dyDescent="0.3">
      <c r="D304" s="21"/>
      <c r="E304" s="21"/>
      <c r="F304" s="99"/>
      <c r="G304" s="21"/>
      <c r="H304" s="21"/>
      <c r="I304" s="21"/>
      <c r="J304" s="21"/>
      <c r="K304" s="21"/>
      <c r="L304" s="99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4:85" x14ac:dyDescent="0.3">
      <c r="D305" s="21"/>
      <c r="E305" s="21"/>
      <c r="F305" s="99"/>
      <c r="G305" s="21"/>
      <c r="H305" s="21"/>
      <c r="I305" s="21"/>
      <c r="J305" s="21"/>
      <c r="K305" s="21"/>
      <c r="L305" s="99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4:85" x14ac:dyDescent="0.3">
      <c r="D306" s="21"/>
      <c r="E306" s="21"/>
      <c r="F306" s="99"/>
      <c r="G306" s="21"/>
      <c r="H306" s="21"/>
      <c r="I306" s="21"/>
      <c r="J306" s="21"/>
      <c r="K306" s="21"/>
      <c r="L306" s="99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4:85" x14ac:dyDescent="0.3">
      <c r="D307" s="21"/>
      <c r="E307" s="21"/>
      <c r="F307" s="99"/>
      <c r="G307" s="21"/>
      <c r="H307" s="21"/>
      <c r="I307" s="21"/>
      <c r="J307" s="21"/>
      <c r="K307" s="21"/>
      <c r="L307" s="99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4:85" x14ac:dyDescent="0.3">
      <c r="D308" s="21"/>
      <c r="E308" s="21"/>
      <c r="F308" s="99"/>
      <c r="G308" s="21"/>
      <c r="H308" s="21"/>
      <c r="I308" s="21"/>
      <c r="J308" s="21"/>
      <c r="K308" s="21"/>
      <c r="L308" s="99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4:85" x14ac:dyDescent="0.3">
      <c r="D309" s="21"/>
      <c r="E309" s="21"/>
      <c r="F309" s="99"/>
      <c r="G309" s="21"/>
      <c r="H309" s="21"/>
      <c r="I309" s="21"/>
      <c r="J309" s="21"/>
      <c r="K309" s="21"/>
      <c r="L309" s="99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4:85" x14ac:dyDescent="0.3">
      <c r="D310" s="21"/>
      <c r="E310" s="21"/>
      <c r="F310" s="99"/>
      <c r="G310" s="21"/>
      <c r="H310" s="21"/>
      <c r="I310" s="21"/>
      <c r="J310" s="21"/>
      <c r="K310" s="21"/>
      <c r="L310" s="99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4:85" x14ac:dyDescent="0.3">
      <c r="D311" s="21"/>
      <c r="E311" s="21"/>
      <c r="F311" s="99"/>
      <c r="G311" s="21"/>
      <c r="H311" s="21"/>
      <c r="I311" s="21"/>
      <c r="J311" s="21"/>
      <c r="K311" s="21"/>
      <c r="L311" s="99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4:85" x14ac:dyDescent="0.3">
      <c r="D312" s="21"/>
      <c r="E312" s="21"/>
      <c r="F312" s="99"/>
      <c r="G312" s="21"/>
      <c r="H312" s="21"/>
      <c r="I312" s="21"/>
      <c r="J312" s="21"/>
      <c r="K312" s="21"/>
      <c r="L312" s="99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4:85" x14ac:dyDescent="0.3">
      <c r="D313" s="21"/>
      <c r="E313" s="21"/>
      <c r="F313" s="99"/>
      <c r="G313" s="21"/>
      <c r="H313" s="21"/>
      <c r="I313" s="21"/>
      <c r="J313" s="21"/>
      <c r="K313" s="21"/>
      <c r="L313" s="99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4:85" x14ac:dyDescent="0.3">
      <c r="D314" s="21"/>
      <c r="E314" s="21"/>
      <c r="F314" s="99"/>
      <c r="G314" s="21"/>
      <c r="H314" s="21"/>
      <c r="I314" s="21"/>
      <c r="J314" s="21"/>
      <c r="K314" s="21"/>
      <c r="L314" s="99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4:85" x14ac:dyDescent="0.3">
      <c r="D315" s="21"/>
      <c r="E315" s="21"/>
      <c r="F315" s="99"/>
      <c r="G315" s="21"/>
      <c r="H315" s="21"/>
      <c r="I315" s="21"/>
      <c r="J315" s="21"/>
      <c r="K315" s="21"/>
      <c r="L315" s="99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4:85" x14ac:dyDescent="0.3">
      <c r="D316" s="21"/>
      <c r="E316" s="21"/>
      <c r="F316" s="99"/>
      <c r="G316" s="21"/>
      <c r="H316" s="21"/>
      <c r="I316" s="21"/>
      <c r="J316" s="21"/>
      <c r="K316" s="21"/>
      <c r="L316" s="99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4:85" x14ac:dyDescent="0.3">
      <c r="D317" s="21"/>
      <c r="E317" s="21"/>
      <c r="F317" s="99"/>
      <c r="G317" s="21"/>
      <c r="H317" s="21"/>
      <c r="I317" s="21"/>
      <c r="J317" s="21"/>
      <c r="K317" s="21"/>
      <c r="L317" s="99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4:85" x14ac:dyDescent="0.3">
      <c r="D318" s="21"/>
      <c r="E318" s="21"/>
      <c r="F318" s="99"/>
      <c r="G318" s="21"/>
      <c r="H318" s="21"/>
      <c r="I318" s="21"/>
      <c r="J318" s="21"/>
      <c r="K318" s="21"/>
      <c r="L318" s="99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4:85" x14ac:dyDescent="0.3">
      <c r="D319" s="21"/>
      <c r="E319" s="21"/>
      <c r="F319" s="99"/>
      <c r="G319" s="21"/>
      <c r="H319" s="21"/>
      <c r="I319" s="21"/>
      <c r="J319" s="21"/>
      <c r="K319" s="21"/>
      <c r="L319" s="99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4:85" x14ac:dyDescent="0.3">
      <c r="D320" s="21"/>
      <c r="E320" s="21"/>
      <c r="F320" s="99"/>
      <c r="G320" s="21"/>
      <c r="H320" s="21"/>
      <c r="I320" s="21"/>
      <c r="J320" s="21"/>
      <c r="K320" s="21"/>
      <c r="L320" s="99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4:85" x14ac:dyDescent="0.3">
      <c r="D321" s="21"/>
      <c r="E321" s="21"/>
      <c r="F321" s="99"/>
      <c r="G321" s="21"/>
      <c r="H321" s="21"/>
      <c r="I321" s="21"/>
      <c r="J321" s="21"/>
      <c r="K321" s="21"/>
      <c r="L321" s="99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4:85" x14ac:dyDescent="0.3">
      <c r="D322" s="21"/>
      <c r="E322" s="21"/>
      <c r="F322" s="99"/>
      <c r="G322" s="21"/>
      <c r="H322" s="21"/>
      <c r="I322" s="21"/>
      <c r="J322" s="21"/>
      <c r="K322" s="21"/>
      <c r="L322" s="99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4:85" x14ac:dyDescent="0.3">
      <c r="D323" s="21"/>
      <c r="E323" s="21"/>
      <c r="F323" s="99"/>
      <c r="G323" s="21"/>
      <c r="H323" s="21"/>
      <c r="I323" s="21"/>
      <c r="J323" s="21"/>
      <c r="K323" s="21"/>
      <c r="L323" s="99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4:85" x14ac:dyDescent="0.3">
      <c r="D324" s="21"/>
      <c r="E324" s="21"/>
      <c r="F324" s="99"/>
      <c r="G324" s="21"/>
      <c r="H324" s="21"/>
      <c r="I324" s="21"/>
      <c r="J324" s="21"/>
      <c r="K324" s="21"/>
      <c r="L324" s="99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4:85" x14ac:dyDescent="0.3">
      <c r="D325" s="21"/>
      <c r="E325" s="21"/>
      <c r="F325" s="99"/>
      <c r="G325" s="21"/>
      <c r="H325" s="21"/>
      <c r="I325" s="21"/>
      <c r="J325" s="21"/>
      <c r="K325" s="21"/>
      <c r="L325" s="99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4:85" x14ac:dyDescent="0.3">
      <c r="D326" s="21"/>
      <c r="E326" s="21"/>
      <c r="F326" s="99"/>
      <c r="G326" s="21"/>
      <c r="H326" s="21"/>
      <c r="I326" s="21"/>
      <c r="J326" s="21"/>
      <c r="K326" s="21"/>
      <c r="L326" s="99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4:85" x14ac:dyDescent="0.3">
      <c r="D327" s="21"/>
      <c r="E327" s="21"/>
      <c r="F327" s="99"/>
      <c r="G327" s="21"/>
      <c r="H327" s="21"/>
      <c r="I327" s="21"/>
      <c r="J327" s="21"/>
      <c r="K327" s="21"/>
      <c r="L327" s="99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4:85" x14ac:dyDescent="0.3">
      <c r="D328" s="21"/>
      <c r="E328" s="21"/>
      <c r="F328" s="99"/>
      <c r="G328" s="21"/>
      <c r="H328" s="21"/>
      <c r="I328" s="21"/>
      <c r="J328" s="21"/>
      <c r="K328" s="21"/>
      <c r="L328" s="99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4:85" x14ac:dyDescent="0.3">
      <c r="D329" s="21"/>
      <c r="E329" s="21"/>
      <c r="F329" s="99"/>
      <c r="G329" s="21"/>
      <c r="H329" s="21"/>
      <c r="I329" s="21"/>
      <c r="J329" s="21"/>
      <c r="K329" s="21"/>
      <c r="L329" s="99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4:85" x14ac:dyDescent="0.3">
      <c r="D330" s="21"/>
      <c r="E330" s="21"/>
      <c r="F330" s="99"/>
      <c r="G330" s="21"/>
      <c r="H330" s="21"/>
      <c r="I330" s="21"/>
      <c r="J330" s="21"/>
      <c r="K330" s="21"/>
      <c r="L330" s="99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4:85" x14ac:dyDescent="0.3">
      <c r="D331" s="21"/>
      <c r="E331" s="21"/>
      <c r="F331" s="99"/>
      <c r="G331" s="21"/>
      <c r="H331" s="21"/>
      <c r="I331" s="21"/>
      <c r="J331" s="21"/>
      <c r="K331" s="21"/>
      <c r="L331" s="99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4:85" x14ac:dyDescent="0.3">
      <c r="D332" s="21"/>
      <c r="E332" s="21"/>
      <c r="F332" s="99"/>
      <c r="G332" s="21"/>
      <c r="H332" s="21"/>
      <c r="I332" s="21"/>
      <c r="J332" s="21"/>
      <c r="K332" s="21"/>
      <c r="L332" s="99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4:85" x14ac:dyDescent="0.3">
      <c r="D333" s="21"/>
      <c r="E333" s="21"/>
      <c r="F333" s="99"/>
      <c r="G333" s="21"/>
      <c r="H333" s="21"/>
      <c r="I333" s="21"/>
      <c r="J333" s="21"/>
      <c r="K333" s="21"/>
      <c r="L333" s="99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4:85" x14ac:dyDescent="0.3">
      <c r="D334" s="21"/>
      <c r="E334" s="21"/>
      <c r="F334" s="99"/>
      <c r="G334" s="21"/>
      <c r="H334" s="21"/>
      <c r="I334" s="21"/>
      <c r="J334" s="21"/>
      <c r="K334" s="21"/>
      <c r="L334" s="99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4:85" x14ac:dyDescent="0.3">
      <c r="D335" s="21"/>
      <c r="E335" s="21"/>
      <c r="F335" s="99"/>
      <c r="G335" s="21"/>
      <c r="H335" s="21"/>
      <c r="I335" s="21"/>
      <c r="J335" s="21"/>
      <c r="K335" s="21"/>
      <c r="L335" s="99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4:85" x14ac:dyDescent="0.3">
      <c r="D336" s="21"/>
      <c r="E336" s="21"/>
      <c r="F336" s="99"/>
      <c r="G336" s="21"/>
      <c r="H336" s="21"/>
      <c r="I336" s="21"/>
      <c r="J336" s="21"/>
      <c r="K336" s="21"/>
      <c r="L336" s="99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4:85" x14ac:dyDescent="0.3">
      <c r="D337" s="21"/>
      <c r="E337" s="21"/>
      <c r="F337" s="99"/>
      <c r="G337" s="21"/>
      <c r="H337" s="21"/>
      <c r="I337" s="21"/>
      <c r="J337" s="21"/>
      <c r="K337" s="21"/>
      <c r="L337" s="99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4:85" x14ac:dyDescent="0.3">
      <c r="D338" s="21"/>
      <c r="E338" s="21"/>
      <c r="F338" s="99"/>
      <c r="G338" s="21"/>
      <c r="H338" s="21"/>
      <c r="I338" s="21"/>
      <c r="J338" s="21"/>
      <c r="K338" s="21"/>
      <c r="L338" s="99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4:85" x14ac:dyDescent="0.3">
      <c r="D339" s="21"/>
      <c r="E339" s="21"/>
      <c r="F339" s="99"/>
      <c r="G339" s="21"/>
      <c r="H339" s="21"/>
      <c r="I339" s="21"/>
      <c r="J339" s="21"/>
      <c r="K339" s="21"/>
      <c r="L339" s="99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4:85" x14ac:dyDescent="0.3">
      <c r="D340" s="21"/>
      <c r="E340" s="21"/>
      <c r="F340" s="99"/>
      <c r="G340" s="21"/>
      <c r="H340" s="21"/>
      <c r="I340" s="21"/>
      <c r="J340" s="21"/>
      <c r="K340" s="21"/>
      <c r="L340" s="99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4:85" x14ac:dyDescent="0.3">
      <c r="D341" s="21"/>
      <c r="E341" s="21"/>
      <c r="F341" s="99"/>
      <c r="G341" s="21"/>
      <c r="H341" s="21"/>
      <c r="I341" s="21"/>
      <c r="J341" s="21"/>
      <c r="K341" s="21"/>
      <c r="L341" s="99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4:85" x14ac:dyDescent="0.3">
      <c r="D342" s="21"/>
      <c r="E342" s="21"/>
      <c r="F342" s="99"/>
      <c r="G342" s="21"/>
      <c r="H342" s="21"/>
      <c r="I342" s="21"/>
      <c r="J342" s="21"/>
      <c r="K342" s="21"/>
      <c r="L342" s="99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4:85" x14ac:dyDescent="0.3">
      <c r="D343" s="21"/>
      <c r="E343" s="21"/>
      <c r="F343" s="99"/>
      <c r="G343" s="21"/>
      <c r="H343" s="21"/>
      <c r="I343" s="21"/>
      <c r="J343" s="21"/>
      <c r="K343" s="21"/>
      <c r="L343" s="99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4:85" x14ac:dyDescent="0.3">
      <c r="D344" s="21"/>
      <c r="E344" s="21"/>
      <c r="F344" s="99"/>
      <c r="G344" s="21"/>
      <c r="H344" s="21"/>
      <c r="I344" s="21"/>
      <c r="J344" s="21"/>
      <c r="K344" s="21"/>
      <c r="L344" s="99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4:85" x14ac:dyDescent="0.3">
      <c r="D345" s="21"/>
      <c r="E345" s="21"/>
      <c r="F345" s="99"/>
      <c r="G345" s="21"/>
      <c r="H345" s="21"/>
      <c r="I345" s="21"/>
      <c r="J345" s="21"/>
      <c r="K345" s="21"/>
      <c r="L345" s="99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4:85" x14ac:dyDescent="0.3">
      <c r="D346" s="21"/>
      <c r="E346" s="21"/>
      <c r="F346" s="99"/>
      <c r="G346" s="21"/>
      <c r="H346" s="21"/>
      <c r="I346" s="21"/>
      <c r="J346" s="21"/>
      <c r="K346" s="21"/>
      <c r="L346" s="99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4:85" x14ac:dyDescent="0.3">
      <c r="D347" s="21"/>
      <c r="E347" s="21"/>
      <c r="F347" s="99"/>
      <c r="G347" s="21"/>
      <c r="H347" s="21"/>
      <c r="I347" s="21"/>
      <c r="J347" s="21"/>
      <c r="K347" s="21"/>
      <c r="L347" s="99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4:85" x14ac:dyDescent="0.3">
      <c r="D348" s="21"/>
      <c r="E348" s="21"/>
      <c r="F348" s="99"/>
      <c r="G348" s="21"/>
      <c r="H348" s="21"/>
      <c r="I348" s="21"/>
      <c r="J348" s="21"/>
      <c r="K348" s="21"/>
      <c r="L348" s="99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4:85" x14ac:dyDescent="0.3">
      <c r="D349" s="21"/>
      <c r="E349" s="21"/>
      <c r="F349" s="99"/>
      <c r="G349" s="21"/>
      <c r="H349" s="21"/>
      <c r="I349" s="21"/>
      <c r="J349" s="21"/>
      <c r="K349" s="21"/>
      <c r="L349" s="99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4:85" x14ac:dyDescent="0.3">
      <c r="D350" s="21"/>
      <c r="E350" s="21"/>
      <c r="F350" s="99"/>
      <c r="G350" s="21"/>
      <c r="H350" s="21"/>
      <c r="I350" s="21"/>
      <c r="J350" s="21"/>
      <c r="K350" s="21"/>
      <c r="L350" s="99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4:85" x14ac:dyDescent="0.3">
      <c r="D351" s="21"/>
      <c r="E351" s="21"/>
      <c r="F351" s="99"/>
      <c r="G351" s="21"/>
      <c r="H351" s="21"/>
      <c r="I351" s="21"/>
      <c r="J351" s="21"/>
      <c r="K351" s="21"/>
      <c r="L351" s="99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4:85" x14ac:dyDescent="0.3">
      <c r="D352" s="21"/>
      <c r="E352" s="21"/>
      <c r="F352" s="99"/>
      <c r="G352" s="21"/>
      <c r="H352" s="21"/>
      <c r="I352" s="21"/>
      <c r="J352" s="21"/>
      <c r="K352" s="21"/>
      <c r="L352" s="99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4:85" x14ac:dyDescent="0.3">
      <c r="D353" s="21"/>
      <c r="E353" s="21"/>
      <c r="F353" s="99"/>
      <c r="G353" s="21"/>
      <c r="H353" s="21"/>
      <c r="I353" s="21"/>
      <c r="J353" s="21"/>
      <c r="K353" s="21"/>
      <c r="L353" s="99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4:85" x14ac:dyDescent="0.3">
      <c r="D354" s="21"/>
      <c r="E354" s="21"/>
      <c r="F354" s="99"/>
      <c r="G354" s="21"/>
      <c r="H354" s="21"/>
      <c r="I354" s="21"/>
      <c r="J354" s="21"/>
      <c r="K354" s="21"/>
      <c r="L354" s="99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4:85" x14ac:dyDescent="0.3">
      <c r="D355" s="21"/>
      <c r="E355" s="21"/>
      <c r="F355" s="99"/>
      <c r="G355" s="21"/>
      <c r="H355" s="21"/>
      <c r="I355" s="21"/>
      <c r="J355" s="21"/>
      <c r="K355" s="21"/>
      <c r="L355" s="99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4:85" x14ac:dyDescent="0.3">
      <c r="D356" s="21"/>
      <c r="E356" s="21"/>
      <c r="F356" s="99"/>
      <c r="G356" s="21"/>
      <c r="H356" s="21"/>
      <c r="I356" s="21"/>
      <c r="J356" s="21"/>
      <c r="K356" s="21"/>
      <c r="L356" s="99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4:85" x14ac:dyDescent="0.3">
      <c r="D357" s="21"/>
      <c r="E357" s="21"/>
      <c r="F357" s="99"/>
      <c r="G357" s="21"/>
      <c r="H357" s="21"/>
      <c r="I357" s="21"/>
      <c r="J357" s="21"/>
      <c r="K357" s="21"/>
      <c r="L357" s="99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4:85" x14ac:dyDescent="0.3">
      <c r="D358" s="21"/>
      <c r="E358" s="21"/>
      <c r="F358" s="99"/>
      <c r="G358" s="21"/>
      <c r="H358" s="21"/>
      <c r="I358" s="21"/>
      <c r="J358" s="21"/>
      <c r="K358" s="21"/>
      <c r="L358" s="99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4:85" x14ac:dyDescent="0.3">
      <c r="D359" s="21"/>
      <c r="E359" s="21"/>
      <c r="F359" s="99"/>
      <c r="G359" s="21"/>
      <c r="H359" s="21"/>
      <c r="I359" s="21"/>
      <c r="J359" s="21"/>
      <c r="K359" s="21"/>
      <c r="L359" s="99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4:85" x14ac:dyDescent="0.3">
      <c r="D360" s="21"/>
      <c r="E360" s="21"/>
      <c r="F360" s="99"/>
      <c r="G360" s="21"/>
      <c r="H360" s="21"/>
      <c r="I360" s="21"/>
      <c r="J360" s="21"/>
      <c r="K360" s="21"/>
      <c r="L360" s="99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4:85" x14ac:dyDescent="0.3">
      <c r="D361" s="21"/>
      <c r="E361" s="21"/>
      <c r="F361" s="99"/>
      <c r="G361" s="21"/>
      <c r="H361" s="21"/>
      <c r="I361" s="21"/>
      <c r="J361" s="21"/>
      <c r="K361" s="21"/>
      <c r="L361" s="99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4:85" x14ac:dyDescent="0.3">
      <c r="D362" s="21"/>
      <c r="E362" s="21"/>
      <c r="F362" s="99"/>
      <c r="G362" s="21"/>
      <c r="H362" s="21"/>
      <c r="I362" s="21"/>
      <c r="J362" s="21"/>
      <c r="K362" s="21"/>
      <c r="L362" s="99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4:85" x14ac:dyDescent="0.3">
      <c r="D363" s="21"/>
      <c r="E363" s="21"/>
      <c r="F363" s="99"/>
      <c r="G363" s="21"/>
      <c r="H363" s="21"/>
      <c r="I363" s="21"/>
      <c r="J363" s="21"/>
      <c r="K363" s="21"/>
      <c r="L363" s="99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4:85" x14ac:dyDescent="0.3">
      <c r="D364" s="21"/>
      <c r="E364" s="21"/>
      <c r="F364" s="99"/>
      <c r="G364" s="21"/>
      <c r="H364" s="21"/>
      <c r="I364" s="21"/>
      <c r="J364" s="21"/>
      <c r="K364" s="21"/>
      <c r="L364" s="99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4:85" x14ac:dyDescent="0.3">
      <c r="D365" s="21"/>
      <c r="E365" s="21"/>
      <c r="F365" s="99"/>
      <c r="G365" s="21"/>
      <c r="H365" s="21"/>
      <c r="I365" s="21"/>
      <c r="J365" s="21"/>
      <c r="K365" s="21"/>
      <c r="L365" s="99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4:85" x14ac:dyDescent="0.3">
      <c r="D366" s="21"/>
      <c r="E366" s="21"/>
      <c r="F366" s="99"/>
      <c r="G366" s="21"/>
      <c r="H366" s="21"/>
      <c r="I366" s="21"/>
      <c r="J366" s="21"/>
      <c r="K366" s="21"/>
      <c r="L366" s="99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4:85" x14ac:dyDescent="0.3">
      <c r="D367" s="21"/>
      <c r="E367" s="21"/>
      <c r="F367" s="99"/>
      <c r="G367" s="21"/>
      <c r="H367" s="21"/>
      <c r="I367" s="21"/>
      <c r="J367" s="21"/>
      <c r="K367" s="21"/>
      <c r="L367" s="99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4:85" x14ac:dyDescent="0.3">
      <c r="D368" s="21"/>
      <c r="E368" s="21"/>
      <c r="F368" s="99"/>
      <c r="G368" s="21"/>
      <c r="H368" s="21"/>
      <c r="I368" s="21"/>
      <c r="J368" s="21"/>
      <c r="K368" s="21"/>
      <c r="L368" s="99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4:85" x14ac:dyDescent="0.3">
      <c r="D369" s="21"/>
      <c r="E369" s="21"/>
      <c r="F369" s="99"/>
      <c r="G369" s="21"/>
      <c r="H369" s="21"/>
      <c r="I369" s="21"/>
      <c r="J369" s="21"/>
      <c r="K369" s="21"/>
      <c r="L369" s="99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4:85" x14ac:dyDescent="0.3">
      <c r="D370" s="21"/>
      <c r="E370" s="21"/>
      <c r="F370" s="99"/>
      <c r="G370" s="21"/>
      <c r="H370" s="21"/>
      <c r="I370" s="21"/>
      <c r="J370" s="21"/>
      <c r="K370" s="21"/>
      <c r="L370" s="99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4:85" x14ac:dyDescent="0.3">
      <c r="D371" s="21"/>
      <c r="E371" s="21"/>
      <c r="F371" s="99"/>
      <c r="G371" s="21"/>
      <c r="H371" s="21"/>
      <c r="I371" s="21"/>
      <c r="J371" s="21"/>
      <c r="K371" s="21"/>
      <c r="L371" s="99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4:85" x14ac:dyDescent="0.3">
      <c r="D372" s="21"/>
      <c r="E372" s="21"/>
      <c r="F372" s="99"/>
      <c r="G372" s="21"/>
      <c r="H372" s="21"/>
      <c r="I372" s="21"/>
      <c r="J372" s="21"/>
      <c r="K372" s="21"/>
      <c r="L372" s="99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4:85" x14ac:dyDescent="0.3">
      <c r="D373" s="21"/>
      <c r="E373" s="21"/>
      <c r="F373" s="99"/>
      <c r="G373" s="21"/>
      <c r="H373" s="21"/>
      <c r="I373" s="21"/>
      <c r="J373" s="21"/>
      <c r="K373" s="21"/>
      <c r="L373" s="99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4:85" x14ac:dyDescent="0.3">
      <c r="D374" s="21"/>
      <c r="E374" s="21"/>
      <c r="F374" s="99"/>
      <c r="G374" s="21"/>
      <c r="H374" s="21"/>
      <c r="I374" s="21"/>
      <c r="J374" s="21"/>
      <c r="K374" s="21"/>
      <c r="L374" s="99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4:85" x14ac:dyDescent="0.3">
      <c r="D375" s="21"/>
      <c r="E375" s="21"/>
      <c r="F375" s="99"/>
      <c r="G375" s="21"/>
      <c r="H375" s="21"/>
      <c r="I375" s="21"/>
      <c r="J375" s="21"/>
      <c r="K375" s="21"/>
      <c r="L375" s="99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4:85" x14ac:dyDescent="0.3">
      <c r="D376" s="21"/>
      <c r="E376" s="21"/>
      <c r="F376" s="99"/>
      <c r="G376" s="21"/>
      <c r="H376" s="21"/>
      <c r="I376" s="21"/>
      <c r="J376" s="21"/>
      <c r="K376" s="21"/>
      <c r="L376" s="99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4:85" x14ac:dyDescent="0.3">
      <c r="D377" s="21"/>
      <c r="E377" s="21"/>
      <c r="F377" s="99"/>
      <c r="G377" s="21"/>
      <c r="H377" s="21"/>
      <c r="I377" s="21"/>
      <c r="J377" s="21"/>
      <c r="K377" s="21"/>
      <c r="L377" s="99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4:85" x14ac:dyDescent="0.3">
      <c r="D378" s="21"/>
      <c r="E378" s="21"/>
      <c r="F378" s="99"/>
      <c r="G378" s="21"/>
      <c r="H378" s="21"/>
      <c r="I378" s="21"/>
      <c r="J378" s="21"/>
      <c r="K378" s="21"/>
      <c r="L378" s="99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4:85" x14ac:dyDescent="0.3">
      <c r="D379" s="21"/>
      <c r="E379" s="21"/>
      <c r="F379" s="99"/>
      <c r="G379" s="21"/>
      <c r="H379" s="21"/>
      <c r="I379" s="21"/>
      <c r="J379" s="21"/>
      <c r="K379" s="21"/>
      <c r="L379" s="99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4:85" x14ac:dyDescent="0.3">
      <c r="D380" s="21"/>
      <c r="E380" s="21"/>
      <c r="F380" s="99"/>
      <c r="G380" s="21"/>
      <c r="H380" s="21"/>
      <c r="I380" s="21"/>
      <c r="J380" s="21"/>
      <c r="K380" s="21"/>
      <c r="L380" s="99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4:85" x14ac:dyDescent="0.3">
      <c r="D381" s="21"/>
      <c r="E381" s="21"/>
      <c r="F381" s="99"/>
      <c r="G381" s="21"/>
      <c r="H381" s="21"/>
      <c r="I381" s="21"/>
      <c r="J381" s="21"/>
      <c r="K381" s="21"/>
      <c r="L381" s="99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4:85" x14ac:dyDescent="0.3">
      <c r="D382" s="21"/>
      <c r="E382" s="21"/>
      <c r="F382" s="99"/>
      <c r="G382" s="21"/>
      <c r="H382" s="21"/>
      <c r="I382" s="21"/>
      <c r="J382" s="21"/>
      <c r="K382" s="21"/>
      <c r="L382" s="99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4:85" x14ac:dyDescent="0.3">
      <c r="D383" s="21"/>
      <c r="E383" s="21"/>
      <c r="F383" s="99"/>
      <c r="G383" s="21"/>
      <c r="H383" s="21"/>
      <c r="I383" s="21"/>
      <c r="J383" s="21"/>
      <c r="K383" s="21"/>
      <c r="L383" s="99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4:85" x14ac:dyDescent="0.3">
      <c r="D384" s="21"/>
      <c r="E384" s="21"/>
      <c r="F384" s="99"/>
      <c r="G384" s="21"/>
      <c r="H384" s="21"/>
      <c r="I384" s="21"/>
      <c r="J384" s="21"/>
      <c r="K384" s="21"/>
      <c r="L384" s="99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4:85" x14ac:dyDescent="0.3">
      <c r="D385" s="21"/>
      <c r="E385" s="21"/>
      <c r="F385" s="99"/>
      <c r="G385" s="21"/>
      <c r="H385" s="21"/>
      <c r="I385" s="21"/>
      <c r="J385" s="21"/>
      <c r="K385" s="21"/>
      <c r="L385" s="99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4:85" x14ac:dyDescent="0.3">
      <c r="D386" s="21"/>
      <c r="E386" s="21"/>
      <c r="F386" s="99"/>
      <c r="G386" s="21"/>
      <c r="H386" s="21"/>
      <c r="I386" s="21"/>
      <c r="J386" s="21"/>
      <c r="K386" s="21"/>
      <c r="L386" s="99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4:85" x14ac:dyDescent="0.3">
      <c r="D387" s="21"/>
      <c r="E387" s="21"/>
      <c r="F387" s="99"/>
      <c r="G387" s="21"/>
      <c r="H387" s="21"/>
      <c r="I387" s="21"/>
      <c r="J387" s="21"/>
      <c r="K387" s="21"/>
      <c r="L387" s="99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4:85" x14ac:dyDescent="0.3">
      <c r="D388" s="21"/>
      <c r="E388" s="21"/>
      <c r="F388" s="99"/>
      <c r="G388" s="21"/>
      <c r="H388" s="21"/>
      <c r="I388" s="21"/>
      <c r="J388" s="21"/>
      <c r="K388" s="21"/>
      <c r="L388" s="99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4:85" x14ac:dyDescent="0.3">
      <c r="D389" s="21"/>
      <c r="E389" s="21"/>
      <c r="F389" s="99"/>
      <c r="G389" s="21"/>
      <c r="H389" s="21"/>
      <c r="I389" s="21"/>
      <c r="J389" s="21"/>
      <c r="K389" s="21"/>
      <c r="L389" s="99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4:85" x14ac:dyDescent="0.3">
      <c r="D390" s="21"/>
      <c r="E390" s="21"/>
      <c r="F390" s="99"/>
      <c r="G390" s="21"/>
      <c r="H390" s="21"/>
      <c r="I390" s="21"/>
      <c r="J390" s="21"/>
      <c r="K390" s="21"/>
      <c r="L390" s="99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4:85" x14ac:dyDescent="0.3">
      <c r="D391" s="21"/>
      <c r="E391" s="21"/>
      <c r="F391" s="99"/>
      <c r="G391" s="21"/>
      <c r="H391" s="21"/>
      <c r="I391" s="21"/>
      <c r="J391" s="21"/>
      <c r="K391" s="21"/>
      <c r="L391" s="99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4:85" x14ac:dyDescent="0.3">
      <c r="D392" s="21"/>
      <c r="E392" s="21"/>
      <c r="F392" s="99"/>
      <c r="G392" s="21"/>
      <c r="H392" s="21"/>
      <c r="I392" s="21"/>
      <c r="J392" s="21"/>
      <c r="K392" s="21"/>
      <c r="L392" s="99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4:85" x14ac:dyDescent="0.3">
      <c r="D393" s="21"/>
      <c r="E393" s="21"/>
      <c r="F393" s="99"/>
      <c r="G393" s="21"/>
      <c r="H393" s="21"/>
      <c r="I393" s="21"/>
      <c r="J393" s="21"/>
      <c r="K393" s="21"/>
      <c r="L393" s="99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4:85" x14ac:dyDescent="0.3">
      <c r="D394" s="21"/>
      <c r="E394" s="21"/>
      <c r="F394" s="99"/>
      <c r="G394" s="21"/>
      <c r="H394" s="21"/>
      <c r="I394" s="21"/>
      <c r="J394" s="21"/>
      <c r="K394" s="21"/>
      <c r="L394" s="99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4:85" x14ac:dyDescent="0.3">
      <c r="D395" s="21"/>
      <c r="E395" s="21"/>
      <c r="F395" s="99"/>
      <c r="G395" s="21"/>
      <c r="H395" s="21"/>
      <c r="I395" s="21"/>
      <c r="J395" s="21"/>
      <c r="K395" s="21"/>
      <c r="L395" s="99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4:85" x14ac:dyDescent="0.3">
      <c r="D396" s="21"/>
      <c r="E396" s="21"/>
      <c r="F396" s="99"/>
      <c r="G396" s="21"/>
      <c r="H396" s="21"/>
      <c r="I396" s="21"/>
      <c r="J396" s="21"/>
      <c r="K396" s="21"/>
      <c r="L396" s="99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4:85" x14ac:dyDescent="0.3">
      <c r="D397" s="21"/>
      <c r="E397" s="21"/>
      <c r="F397" s="99"/>
      <c r="G397" s="21"/>
      <c r="H397" s="21"/>
      <c r="I397" s="21"/>
      <c r="J397" s="21"/>
      <c r="K397" s="21"/>
      <c r="L397" s="99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4:85" x14ac:dyDescent="0.3">
      <c r="D398" s="21"/>
      <c r="E398" s="21"/>
      <c r="F398" s="99"/>
      <c r="G398" s="21"/>
      <c r="H398" s="21"/>
      <c r="I398" s="21"/>
      <c r="J398" s="21"/>
      <c r="K398" s="21"/>
      <c r="L398" s="99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4:85" x14ac:dyDescent="0.3">
      <c r="D399" s="21"/>
      <c r="E399" s="21"/>
      <c r="F399" s="99"/>
      <c r="G399" s="21"/>
      <c r="H399" s="21"/>
      <c r="I399" s="21"/>
      <c r="J399" s="21"/>
      <c r="K399" s="21"/>
      <c r="L399" s="99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4:85" x14ac:dyDescent="0.3">
      <c r="D400" s="21"/>
      <c r="E400" s="21"/>
      <c r="F400" s="99"/>
      <c r="G400" s="21"/>
      <c r="H400" s="21"/>
      <c r="I400" s="21"/>
      <c r="J400" s="21"/>
      <c r="K400" s="21"/>
      <c r="L400" s="99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4:85" x14ac:dyDescent="0.3">
      <c r="D401" s="21"/>
      <c r="E401" s="21"/>
      <c r="F401" s="99"/>
      <c r="G401" s="21"/>
      <c r="H401" s="21"/>
      <c r="I401" s="21"/>
      <c r="J401" s="21"/>
      <c r="K401" s="21"/>
      <c r="L401" s="99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4:85" x14ac:dyDescent="0.3">
      <c r="D402" s="21"/>
      <c r="E402" s="21"/>
      <c r="F402" s="99"/>
      <c r="G402" s="21"/>
      <c r="H402" s="21"/>
      <c r="I402" s="21"/>
      <c r="J402" s="21"/>
      <c r="K402" s="21"/>
      <c r="L402" s="99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4:85" x14ac:dyDescent="0.3">
      <c r="D403" s="21"/>
      <c r="E403" s="21"/>
      <c r="F403" s="99"/>
      <c r="G403" s="21"/>
      <c r="H403" s="21"/>
      <c r="I403" s="21"/>
      <c r="J403" s="21"/>
      <c r="K403" s="21"/>
      <c r="L403" s="99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4:85" x14ac:dyDescent="0.3">
      <c r="D404" s="21"/>
      <c r="E404" s="21"/>
      <c r="F404" s="99"/>
      <c r="G404" s="21"/>
      <c r="H404" s="21"/>
      <c r="I404" s="21"/>
      <c r="J404" s="21"/>
      <c r="K404" s="21"/>
      <c r="L404" s="99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4:85" x14ac:dyDescent="0.3">
      <c r="D405" s="21"/>
      <c r="E405" s="21"/>
      <c r="F405" s="99"/>
      <c r="G405" s="21"/>
      <c r="H405" s="21"/>
      <c r="I405" s="21"/>
      <c r="J405" s="21"/>
      <c r="K405" s="21"/>
      <c r="L405" s="99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4:85" x14ac:dyDescent="0.3">
      <c r="D406" s="21"/>
      <c r="E406" s="21"/>
      <c r="F406" s="99"/>
      <c r="G406" s="21"/>
      <c r="H406" s="21"/>
      <c r="I406" s="21"/>
      <c r="J406" s="21"/>
      <c r="K406" s="21"/>
      <c r="L406" s="99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4:85" x14ac:dyDescent="0.3">
      <c r="D407" s="21"/>
      <c r="E407" s="21"/>
      <c r="F407" s="99"/>
      <c r="G407" s="21"/>
      <c r="H407" s="21"/>
      <c r="I407" s="21"/>
      <c r="J407" s="21"/>
      <c r="K407" s="21"/>
      <c r="L407" s="99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4:85" x14ac:dyDescent="0.3">
      <c r="D408" s="21"/>
      <c r="E408" s="21"/>
      <c r="F408" s="99"/>
      <c r="G408" s="21"/>
      <c r="H408" s="21"/>
      <c r="I408" s="21"/>
      <c r="J408" s="21"/>
      <c r="K408" s="21"/>
      <c r="L408" s="99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4:85" x14ac:dyDescent="0.3">
      <c r="D409" s="21"/>
      <c r="E409" s="21"/>
      <c r="F409" s="99"/>
      <c r="G409" s="21"/>
      <c r="H409" s="21"/>
      <c r="I409" s="21"/>
      <c r="J409" s="21"/>
      <c r="K409" s="21"/>
      <c r="L409" s="99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4:85" x14ac:dyDescent="0.3">
      <c r="D410" s="21"/>
      <c r="E410" s="21"/>
      <c r="F410" s="99"/>
      <c r="G410" s="21"/>
      <c r="H410" s="21"/>
      <c r="I410" s="21"/>
      <c r="J410" s="21"/>
      <c r="K410" s="21"/>
      <c r="L410" s="99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4:85" x14ac:dyDescent="0.3">
      <c r="D411" s="21"/>
      <c r="E411" s="21"/>
      <c r="F411" s="99"/>
      <c r="G411" s="21"/>
      <c r="H411" s="21"/>
      <c r="I411" s="21"/>
      <c r="J411" s="21"/>
      <c r="K411" s="21"/>
      <c r="L411" s="99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4:85" x14ac:dyDescent="0.3">
      <c r="D412" s="21"/>
      <c r="E412" s="21"/>
      <c r="F412" s="99"/>
      <c r="G412" s="21"/>
      <c r="H412" s="21"/>
      <c r="I412" s="21"/>
      <c r="J412" s="21"/>
      <c r="K412" s="21"/>
      <c r="L412" s="99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4:85" x14ac:dyDescent="0.3">
      <c r="D413" s="21"/>
      <c r="E413" s="21"/>
      <c r="F413" s="99"/>
      <c r="G413" s="21"/>
      <c r="H413" s="21"/>
      <c r="I413" s="21"/>
      <c r="J413" s="21"/>
      <c r="K413" s="21"/>
      <c r="L413" s="99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4:85" x14ac:dyDescent="0.3">
      <c r="D414" s="21"/>
      <c r="E414" s="21"/>
      <c r="F414" s="99"/>
      <c r="G414" s="21"/>
      <c r="H414" s="21"/>
      <c r="I414" s="21"/>
      <c r="J414" s="21"/>
      <c r="K414" s="21"/>
      <c r="L414" s="99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4:85" x14ac:dyDescent="0.3">
      <c r="D415" s="21"/>
      <c r="E415" s="21"/>
      <c r="F415" s="99"/>
      <c r="G415" s="21"/>
      <c r="H415" s="21"/>
      <c r="I415" s="21"/>
      <c r="J415" s="21"/>
      <c r="K415" s="21"/>
      <c r="L415" s="99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4:85" x14ac:dyDescent="0.3">
      <c r="D416" s="21"/>
      <c r="E416" s="21"/>
      <c r="F416" s="99"/>
      <c r="G416" s="21"/>
      <c r="H416" s="21"/>
      <c r="I416" s="21"/>
      <c r="J416" s="21"/>
      <c r="K416" s="21"/>
      <c r="L416" s="99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4:85" x14ac:dyDescent="0.3">
      <c r="D417" s="21"/>
      <c r="E417" s="21"/>
      <c r="F417" s="99"/>
      <c r="G417" s="21"/>
      <c r="H417" s="21"/>
      <c r="I417" s="21"/>
      <c r="J417" s="21"/>
      <c r="K417" s="21"/>
      <c r="L417" s="99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4:85" x14ac:dyDescent="0.3">
      <c r="D418" s="21"/>
      <c r="E418" s="21"/>
      <c r="F418" s="99"/>
      <c r="G418" s="21"/>
      <c r="H418" s="21"/>
      <c r="I418" s="21"/>
      <c r="J418" s="21"/>
      <c r="K418" s="21"/>
      <c r="L418" s="99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4:85" x14ac:dyDescent="0.3">
      <c r="D419" s="21"/>
      <c r="E419" s="21"/>
      <c r="F419" s="99"/>
      <c r="G419" s="21"/>
      <c r="H419" s="21"/>
      <c r="I419" s="21"/>
      <c r="J419" s="21"/>
      <c r="K419" s="21"/>
      <c r="L419" s="99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4:85" x14ac:dyDescent="0.3">
      <c r="D420" s="21"/>
      <c r="E420" s="21"/>
      <c r="F420" s="99"/>
      <c r="G420" s="21"/>
      <c r="H420" s="21"/>
      <c r="I420" s="21"/>
      <c r="J420" s="21"/>
      <c r="K420" s="21"/>
      <c r="L420" s="99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4:85" x14ac:dyDescent="0.3">
      <c r="D421" s="21"/>
      <c r="E421" s="21"/>
      <c r="F421" s="99"/>
      <c r="G421" s="21"/>
      <c r="H421" s="21"/>
      <c r="I421" s="21"/>
      <c r="J421" s="21"/>
      <c r="K421" s="21"/>
      <c r="L421" s="99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4:85" x14ac:dyDescent="0.3">
      <c r="D422" s="21"/>
      <c r="E422" s="21"/>
      <c r="F422" s="99"/>
      <c r="G422" s="21"/>
      <c r="H422" s="21"/>
      <c r="I422" s="21"/>
      <c r="J422" s="21"/>
      <c r="K422" s="21"/>
      <c r="L422" s="99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4:85" x14ac:dyDescent="0.3">
      <c r="D423" s="21"/>
      <c r="E423" s="21"/>
      <c r="F423" s="99"/>
      <c r="G423" s="21"/>
      <c r="H423" s="21"/>
      <c r="I423" s="21"/>
      <c r="J423" s="21"/>
      <c r="K423" s="21"/>
      <c r="L423" s="99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4:85" x14ac:dyDescent="0.3">
      <c r="D424" s="21"/>
      <c r="E424" s="21"/>
      <c r="F424" s="99"/>
      <c r="G424" s="21"/>
      <c r="H424" s="21"/>
      <c r="I424" s="21"/>
      <c r="J424" s="21"/>
      <c r="K424" s="21"/>
      <c r="L424" s="99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4:85" x14ac:dyDescent="0.3">
      <c r="D425" s="21"/>
      <c r="E425" s="21"/>
      <c r="F425" s="99"/>
      <c r="G425" s="21"/>
      <c r="H425" s="21"/>
      <c r="I425" s="21"/>
      <c r="J425" s="21"/>
      <c r="K425" s="21"/>
      <c r="L425" s="99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4:85" x14ac:dyDescent="0.3">
      <c r="D426" s="21"/>
      <c r="E426" s="21"/>
      <c r="F426" s="99"/>
      <c r="G426" s="21"/>
      <c r="H426" s="21"/>
      <c r="I426" s="21"/>
      <c r="J426" s="21"/>
      <c r="K426" s="21"/>
      <c r="L426" s="99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4:85" x14ac:dyDescent="0.3">
      <c r="D427" s="21"/>
      <c r="E427" s="21"/>
      <c r="F427" s="99"/>
      <c r="G427" s="21"/>
      <c r="H427" s="21"/>
      <c r="I427" s="21"/>
      <c r="J427" s="21"/>
      <c r="K427" s="21"/>
      <c r="L427" s="99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4:85" x14ac:dyDescent="0.3">
      <c r="D428" s="21"/>
      <c r="E428" s="21"/>
      <c r="F428" s="99"/>
      <c r="G428" s="21"/>
      <c r="H428" s="21"/>
      <c r="I428" s="21"/>
      <c r="J428" s="21"/>
      <c r="K428" s="21"/>
      <c r="L428" s="99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4:85" x14ac:dyDescent="0.3">
      <c r="D429" s="21"/>
      <c r="E429" s="21"/>
      <c r="F429" s="99"/>
      <c r="G429" s="21"/>
      <c r="H429" s="21"/>
      <c r="I429" s="21"/>
      <c r="J429" s="21"/>
      <c r="K429" s="21"/>
      <c r="L429" s="99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4:85" x14ac:dyDescent="0.3">
      <c r="D430" s="21"/>
      <c r="E430" s="21"/>
      <c r="F430" s="99"/>
      <c r="G430" s="21"/>
      <c r="H430" s="21"/>
      <c r="I430" s="21"/>
      <c r="J430" s="21"/>
      <c r="K430" s="21"/>
      <c r="L430" s="99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4:85" x14ac:dyDescent="0.3">
      <c r="D431" s="21"/>
      <c r="E431" s="21"/>
      <c r="F431" s="99"/>
      <c r="G431" s="21"/>
      <c r="H431" s="21"/>
      <c r="I431" s="21"/>
      <c r="J431" s="21"/>
      <c r="K431" s="21"/>
      <c r="L431" s="99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4:85" x14ac:dyDescent="0.3">
      <c r="D432" s="21"/>
      <c r="E432" s="21"/>
      <c r="F432" s="99"/>
      <c r="G432" s="21"/>
      <c r="H432" s="21"/>
      <c r="I432" s="21"/>
      <c r="J432" s="21"/>
      <c r="K432" s="21"/>
      <c r="L432" s="99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4:85" x14ac:dyDescent="0.3">
      <c r="D433" s="21"/>
      <c r="E433" s="21"/>
      <c r="F433" s="99"/>
      <c r="G433" s="21"/>
      <c r="H433" s="21"/>
      <c r="I433" s="21"/>
      <c r="J433" s="21"/>
      <c r="K433" s="21"/>
      <c r="L433" s="99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4:85" x14ac:dyDescent="0.3">
      <c r="D434" s="21"/>
      <c r="E434" s="21"/>
      <c r="F434" s="99"/>
      <c r="G434" s="21"/>
      <c r="H434" s="21"/>
      <c r="I434" s="21"/>
      <c r="J434" s="21"/>
      <c r="K434" s="21"/>
      <c r="L434" s="99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4:85" x14ac:dyDescent="0.3">
      <c r="D435" s="21"/>
      <c r="E435" s="21"/>
      <c r="F435" s="99"/>
      <c r="G435" s="21"/>
      <c r="H435" s="21"/>
      <c r="I435" s="21"/>
      <c r="J435" s="21"/>
      <c r="K435" s="21"/>
      <c r="L435" s="99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4:85" x14ac:dyDescent="0.3">
      <c r="D436" s="21"/>
      <c r="E436" s="21"/>
      <c r="F436" s="99"/>
      <c r="G436" s="21"/>
      <c r="H436" s="21"/>
      <c r="I436" s="21"/>
      <c r="J436" s="21"/>
      <c r="K436" s="21"/>
      <c r="L436" s="99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4:85" x14ac:dyDescent="0.3">
      <c r="D437" s="21"/>
      <c r="E437" s="21"/>
      <c r="F437" s="99"/>
      <c r="G437" s="21"/>
      <c r="H437" s="21"/>
      <c r="I437" s="21"/>
      <c r="J437" s="21"/>
      <c r="K437" s="21"/>
      <c r="L437" s="99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4:85" x14ac:dyDescent="0.3">
      <c r="D438" s="21"/>
      <c r="E438" s="21"/>
      <c r="F438" s="99"/>
      <c r="G438" s="21"/>
      <c r="H438" s="21"/>
      <c r="I438" s="21"/>
      <c r="J438" s="21"/>
      <c r="K438" s="21"/>
      <c r="L438" s="99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4:85" x14ac:dyDescent="0.3">
      <c r="D439" s="21"/>
      <c r="E439" s="21"/>
      <c r="F439" s="99"/>
      <c r="G439" s="21"/>
      <c r="H439" s="21"/>
      <c r="I439" s="21"/>
      <c r="J439" s="21"/>
      <c r="K439" s="21"/>
      <c r="L439" s="99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4:85" x14ac:dyDescent="0.3">
      <c r="D440" s="21"/>
      <c r="E440" s="21"/>
      <c r="F440" s="99"/>
      <c r="G440" s="21"/>
      <c r="H440" s="21"/>
      <c r="I440" s="21"/>
      <c r="J440" s="21"/>
      <c r="K440" s="21"/>
      <c r="L440" s="99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4:85" x14ac:dyDescent="0.3">
      <c r="D441" s="21"/>
      <c r="E441" s="21"/>
      <c r="F441" s="99"/>
      <c r="G441" s="21"/>
      <c r="H441" s="21"/>
      <c r="I441" s="21"/>
      <c r="J441" s="21"/>
      <c r="K441" s="21"/>
      <c r="L441" s="99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4:85" x14ac:dyDescent="0.3">
      <c r="D442" s="21"/>
      <c r="E442" s="21"/>
      <c r="F442" s="99"/>
      <c r="G442" s="21"/>
      <c r="H442" s="21"/>
      <c r="I442" s="21"/>
      <c r="J442" s="21"/>
      <c r="K442" s="21"/>
      <c r="L442" s="99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4:85" x14ac:dyDescent="0.3">
      <c r="D443" s="21"/>
      <c r="E443" s="21"/>
      <c r="F443" s="99"/>
      <c r="G443" s="21"/>
      <c r="H443" s="21"/>
      <c r="I443" s="21"/>
      <c r="J443" s="21"/>
      <c r="K443" s="21"/>
      <c r="L443" s="99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4:85" x14ac:dyDescent="0.3">
      <c r="D444" s="21"/>
      <c r="E444" s="21"/>
      <c r="F444" s="99"/>
      <c r="G444" s="21"/>
      <c r="H444" s="21"/>
      <c r="I444" s="21"/>
      <c r="J444" s="21"/>
      <c r="K444" s="21"/>
      <c r="L444" s="99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4:85" x14ac:dyDescent="0.3">
      <c r="D445" s="21"/>
      <c r="E445" s="21"/>
      <c r="F445" s="99"/>
      <c r="G445" s="21"/>
      <c r="H445" s="21"/>
      <c r="I445" s="21"/>
      <c r="J445" s="21"/>
      <c r="K445" s="21"/>
      <c r="L445" s="99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4:85" x14ac:dyDescent="0.3">
      <c r="D446" s="21"/>
      <c r="E446" s="21"/>
      <c r="F446" s="99"/>
      <c r="G446" s="21"/>
      <c r="H446" s="21"/>
      <c r="I446" s="21"/>
      <c r="J446" s="21"/>
      <c r="K446" s="21"/>
      <c r="L446" s="99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4:85" x14ac:dyDescent="0.3">
      <c r="D447" s="21"/>
      <c r="E447" s="21"/>
      <c r="F447" s="99"/>
      <c r="G447" s="21"/>
      <c r="H447" s="21"/>
      <c r="I447" s="21"/>
      <c r="J447" s="21"/>
      <c r="K447" s="21"/>
      <c r="L447" s="99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4:85" x14ac:dyDescent="0.3">
      <c r="D448" s="21"/>
      <c r="E448" s="21"/>
      <c r="F448" s="99"/>
      <c r="G448" s="21"/>
      <c r="H448" s="21"/>
      <c r="I448" s="21"/>
      <c r="J448" s="21"/>
      <c r="K448" s="21"/>
      <c r="L448" s="99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4:85" x14ac:dyDescent="0.3">
      <c r="D449" s="21"/>
      <c r="E449" s="21"/>
      <c r="F449" s="99"/>
      <c r="G449" s="21"/>
      <c r="H449" s="21"/>
      <c r="I449" s="21"/>
      <c r="J449" s="21"/>
      <c r="K449" s="21"/>
      <c r="L449" s="99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4:85" x14ac:dyDescent="0.3">
      <c r="D450" s="21"/>
      <c r="E450" s="21"/>
      <c r="F450" s="99"/>
      <c r="G450" s="21"/>
      <c r="H450" s="21"/>
      <c r="I450" s="21"/>
      <c r="J450" s="21"/>
      <c r="K450" s="21"/>
      <c r="L450" s="99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4:85" x14ac:dyDescent="0.3">
      <c r="D451" s="21"/>
      <c r="E451" s="21"/>
      <c r="F451" s="99"/>
      <c r="G451" s="21"/>
      <c r="H451" s="21"/>
      <c r="I451" s="21"/>
      <c r="J451" s="21"/>
      <c r="K451" s="21"/>
      <c r="L451" s="99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4:85" x14ac:dyDescent="0.3">
      <c r="D452" s="21"/>
      <c r="E452" s="21"/>
      <c r="F452" s="99"/>
      <c r="G452" s="21"/>
      <c r="H452" s="21"/>
      <c r="I452" s="21"/>
      <c r="J452" s="21"/>
      <c r="K452" s="21"/>
      <c r="L452" s="99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4:85" x14ac:dyDescent="0.3">
      <c r="D453" s="21"/>
      <c r="E453" s="21"/>
      <c r="F453" s="99"/>
      <c r="G453" s="21"/>
      <c r="H453" s="21"/>
      <c r="I453" s="21"/>
      <c r="J453" s="21"/>
      <c r="K453" s="21"/>
      <c r="L453" s="99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4:85" x14ac:dyDescent="0.3">
      <c r="D454" s="21"/>
      <c r="E454" s="21"/>
      <c r="F454" s="99"/>
      <c r="G454" s="21"/>
      <c r="H454" s="21"/>
      <c r="I454" s="21"/>
      <c r="J454" s="21"/>
      <c r="K454" s="21"/>
      <c r="L454" s="99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4:85" x14ac:dyDescent="0.3">
      <c r="D455" s="21"/>
      <c r="E455" s="21"/>
      <c r="F455" s="99"/>
      <c r="G455" s="21"/>
      <c r="H455" s="21"/>
      <c r="I455" s="21"/>
      <c r="J455" s="21"/>
      <c r="K455" s="21"/>
      <c r="L455" s="99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4:85" x14ac:dyDescent="0.3">
      <c r="D456" s="21"/>
      <c r="E456" s="21"/>
      <c r="F456" s="99"/>
      <c r="G456" s="21"/>
      <c r="H456" s="21"/>
      <c r="I456" s="21"/>
      <c r="J456" s="21"/>
      <c r="K456" s="21"/>
      <c r="L456" s="99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4:85" x14ac:dyDescent="0.3">
      <c r="D457" s="21"/>
      <c r="E457" s="21"/>
      <c r="F457" s="99"/>
      <c r="G457" s="21"/>
      <c r="H457" s="21"/>
      <c r="I457" s="21"/>
      <c r="J457" s="21"/>
      <c r="K457" s="21"/>
      <c r="L457" s="99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4:85" x14ac:dyDescent="0.3">
      <c r="D458" s="21"/>
      <c r="E458" s="21"/>
      <c r="F458" s="99"/>
      <c r="G458" s="21"/>
      <c r="H458" s="21"/>
      <c r="I458" s="21"/>
      <c r="J458" s="21"/>
      <c r="K458" s="21"/>
      <c r="L458" s="99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4:85" x14ac:dyDescent="0.3">
      <c r="D459" s="21"/>
      <c r="E459" s="21"/>
      <c r="F459" s="99"/>
      <c r="G459" s="21"/>
      <c r="H459" s="21"/>
      <c r="I459" s="21"/>
      <c r="J459" s="21"/>
      <c r="K459" s="21"/>
      <c r="L459" s="99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4:85" x14ac:dyDescent="0.3">
      <c r="D460" s="21"/>
      <c r="E460" s="21"/>
      <c r="F460" s="99"/>
      <c r="G460" s="21"/>
      <c r="H460" s="21"/>
      <c r="I460" s="21"/>
      <c r="J460" s="21"/>
      <c r="K460" s="21"/>
      <c r="L460" s="99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4:85" x14ac:dyDescent="0.3">
      <c r="D461" s="21"/>
      <c r="E461" s="21"/>
      <c r="F461" s="99"/>
      <c r="G461" s="21"/>
      <c r="H461" s="21"/>
      <c r="I461" s="21"/>
      <c r="J461" s="21"/>
      <c r="K461" s="21"/>
      <c r="L461" s="99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4:85" x14ac:dyDescent="0.3">
      <c r="D462" s="21"/>
      <c r="E462" s="21"/>
      <c r="F462" s="99"/>
      <c r="G462" s="21"/>
      <c r="H462" s="21"/>
      <c r="I462" s="21"/>
      <c r="J462" s="21"/>
      <c r="K462" s="21"/>
      <c r="L462" s="99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4:85" x14ac:dyDescent="0.3">
      <c r="D463" s="21"/>
      <c r="E463" s="21"/>
      <c r="F463" s="99"/>
      <c r="G463" s="21"/>
      <c r="H463" s="21"/>
      <c r="I463" s="21"/>
      <c r="J463" s="21"/>
      <c r="K463" s="21"/>
      <c r="L463" s="99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4:85" x14ac:dyDescent="0.3">
      <c r="D464" s="21"/>
      <c r="E464" s="21"/>
      <c r="F464" s="99"/>
      <c r="G464" s="21"/>
      <c r="H464" s="21"/>
      <c r="I464" s="21"/>
      <c r="J464" s="21"/>
      <c r="K464" s="21"/>
      <c r="L464" s="99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4:85" x14ac:dyDescent="0.3">
      <c r="D465" s="21"/>
      <c r="E465" s="21"/>
      <c r="F465" s="99"/>
      <c r="G465" s="21"/>
      <c r="H465" s="21"/>
      <c r="I465" s="21"/>
      <c r="J465" s="21"/>
      <c r="K465" s="21"/>
      <c r="L465" s="99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4:85" x14ac:dyDescent="0.3">
      <c r="D466" s="21"/>
      <c r="E466" s="21"/>
      <c r="F466" s="99"/>
      <c r="G466" s="21"/>
      <c r="H466" s="21"/>
      <c r="I466" s="21"/>
      <c r="J466" s="21"/>
      <c r="K466" s="21"/>
      <c r="L466" s="99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4:85" x14ac:dyDescent="0.3">
      <c r="D467" s="21"/>
      <c r="E467" s="21"/>
      <c r="F467" s="99"/>
      <c r="G467" s="21"/>
      <c r="H467" s="21"/>
      <c r="I467" s="21"/>
      <c r="J467" s="21"/>
      <c r="K467" s="21"/>
      <c r="L467" s="99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4:85" x14ac:dyDescent="0.3">
      <c r="D468" s="21"/>
      <c r="E468" s="21"/>
      <c r="F468" s="99"/>
      <c r="G468" s="21"/>
      <c r="H468" s="21"/>
      <c r="I468" s="21"/>
      <c r="J468" s="21"/>
      <c r="K468" s="21"/>
      <c r="L468" s="99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4:85" x14ac:dyDescent="0.3">
      <c r="D469" s="21"/>
      <c r="E469" s="21"/>
      <c r="F469" s="99"/>
      <c r="G469" s="21"/>
      <c r="H469" s="21"/>
      <c r="I469" s="21"/>
      <c r="J469" s="21"/>
      <c r="K469" s="21"/>
      <c r="L469" s="99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4:85" x14ac:dyDescent="0.3">
      <c r="D470" s="21"/>
      <c r="E470" s="21"/>
      <c r="F470" s="99"/>
      <c r="G470" s="21"/>
      <c r="H470" s="21"/>
      <c r="I470" s="21"/>
      <c r="J470" s="21"/>
      <c r="K470" s="21"/>
      <c r="L470" s="99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4:85" x14ac:dyDescent="0.3">
      <c r="D471" s="21"/>
      <c r="E471" s="21"/>
      <c r="F471" s="99"/>
      <c r="G471" s="21"/>
      <c r="H471" s="21"/>
      <c r="I471" s="21"/>
      <c r="J471" s="21"/>
      <c r="K471" s="21"/>
      <c r="L471" s="99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4:85" x14ac:dyDescent="0.3">
      <c r="D472" s="21"/>
      <c r="E472" s="21"/>
      <c r="F472" s="99"/>
      <c r="G472" s="21"/>
      <c r="H472" s="21"/>
      <c r="I472" s="21"/>
      <c r="J472" s="21"/>
      <c r="K472" s="21"/>
      <c r="L472" s="99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4:85" x14ac:dyDescent="0.3">
      <c r="D473" s="21"/>
      <c r="E473" s="21"/>
      <c r="F473" s="99"/>
      <c r="G473" s="21"/>
      <c r="H473" s="21"/>
      <c r="I473" s="21"/>
      <c r="J473" s="21"/>
      <c r="K473" s="21"/>
      <c r="L473" s="99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4:85" x14ac:dyDescent="0.3">
      <c r="D474" s="21"/>
      <c r="E474" s="21"/>
      <c r="F474" s="99"/>
      <c r="G474" s="21"/>
      <c r="H474" s="21"/>
      <c r="I474" s="21"/>
      <c r="J474" s="21"/>
      <c r="K474" s="21"/>
      <c r="L474" s="99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4:85" x14ac:dyDescent="0.3">
      <c r="D475" s="21"/>
      <c r="E475" s="21"/>
      <c r="F475" s="99"/>
      <c r="G475" s="21"/>
      <c r="H475" s="21"/>
      <c r="I475" s="21"/>
      <c r="J475" s="21"/>
      <c r="K475" s="21"/>
      <c r="L475" s="99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4:85" x14ac:dyDescent="0.3">
      <c r="D476" s="21"/>
      <c r="E476" s="21"/>
      <c r="F476" s="99"/>
      <c r="G476" s="21"/>
      <c r="H476" s="21"/>
      <c r="I476" s="21"/>
      <c r="J476" s="21"/>
      <c r="K476" s="21"/>
      <c r="L476" s="99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4:85" x14ac:dyDescent="0.3">
      <c r="D477" s="21"/>
      <c r="E477" s="21"/>
      <c r="F477" s="99"/>
      <c r="G477" s="21"/>
      <c r="H477" s="21"/>
      <c r="I477" s="21"/>
      <c r="J477" s="21"/>
      <c r="K477" s="21"/>
      <c r="L477" s="99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4:85" x14ac:dyDescent="0.3">
      <c r="D478" s="21"/>
      <c r="E478" s="21"/>
      <c r="F478" s="99"/>
      <c r="G478" s="21"/>
      <c r="H478" s="21"/>
      <c r="I478" s="21"/>
      <c r="J478" s="21"/>
      <c r="K478" s="21"/>
      <c r="L478" s="99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4:85" x14ac:dyDescent="0.3">
      <c r="D479" s="21"/>
      <c r="E479" s="21"/>
      <c r="F479" s="99"/>
      <c r="G479" s="21"/>
      <c r="H479" s="21"/>
      <c r="I479" s="21"/>
      <c r="J479" s="21"/>
      <c r="K479" s="21"/>
      <c r="L479" s="99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4:85" x14ac:dyDescent="0.3">
      <c r="D480" s="21"/>
      <c r="E480" s="21"/>
      <c r="F480" s="99"/>
      <c r="G480" s="21"/>
      <c r="H480" s="21"/>
      <c r="I480" s="21"/>
      <c r="J480" s="21"/>
      <c r="K480" s="21"/>
      <c r="L480" s="99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4:85" x14ac:dyDescent="0.3">
      <c r="D481" s="21"/>
      <c r="E481" s="21"/>
      <c r="F481" s="99"/>
      <c r="G481" s="21"/>
      <c r="H481" s="21"/>
      <c r="I481" s="21"/>
      <c r="J481" s="21"/>
      <c r="K481" s="21"/>
      <c r="L481" s="99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4:85" x14ac:dyDescent="0.3">
      <c r="D482" s="21"/>
      <c r="E482" s="21"/>
      <c r="F482" s="99"/>
      <c r="G482" s="21"/>
      <c r="H482" s="21"/>
      <c r="I482" s="21"/>
      <c r="J482" s="21"/>
      <c r="K482" s="21"/>
      <c r="L482" s="99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4:85" x14ac:dyDescent="0.3">
      <c r="D483" s="21"/>
      <c r="E483" s="21"/>
      <c r="F483" s="99"/>
      <c r="G483" s="21"/>
      <c r="H483" s="21"/>
      <c r="I483" s="21"/>
      <c r="J483" s="21"/>
      <c r="K483" s="21"/>
      <c r="L483" s="99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4:85" x14ac:dyDescent="0.3">
      <c r="D484" s="21"/>
      <c r="E484" s="21"/>
      <c r="F484" s="99"/>
      <c r="G484" s="21"/>
      <c r="H484" s="21"/>
      <c r="I484" s="21"/>
      <c r="J484" s="21"/>
      <c r="K484" s="21"/>
      <c r="L484" s="99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4:85" x14ac:dyDescent="0.3">
      <c r="D485" s="21"/>
      <c r="E485" s="21"/>
      <c r="F485" s="99"/>
      <c r="G485" s="21"/>
      <c r="H485" s="21"/>
      <c r="I485" s="21"/>
      <c r="J485" s="21"/>
      <c r="K485" s="21"/>
      <c r="L485" s="99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4:85" x14ac:dyDescent="0.3">
      <c r="D486" s="21"/>
      <c r="E486" s="21"/>
      <c r="F486" s="99"/>
      <c r="G486" s="21"/>
      <c r="H486" s="21"/>
      <c r="I486" s="21"/>
      <c r="J486" s="21"/>
      <c r="K486" s="21"/>
      <c r="L486" s="99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4:85" x14ac:dyDescent="0.3">
      <c r="D487" s="21"/>
      <c r="E487" s="21"/>
      <c r="F487" s="99"/>
      <c r="G487" s="21"/>
      <c r="H487" s="21"/>
      <c r="I487" s="21"/>
      <c r="J487" s="21"/>
      <c r="K487" s="21"/>
      <c r="L487" s="99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4:85" x14ac:dyDescent="0.3">
      <c r="D488" s="21"/>
      <c r="E488" s="21"/>
      <c r="F488" s="99"/>
      <c r="G488" s="21"/>
      <c r="H488" s="21"/>
      <c r="I488" s="21"/>
      <c r="J488" s="21"/>
      <c r="K488" s="21"/>
      <c r="L488" s="99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4:85" x14ac:dyDescent="0.3">
      <c r="D489" s="21"/>
      <c r="E489" s="21"/>
      <c r="F489" s="99"/>
      <c r="G489" s="21"/>
      <c r="H489" s="21"/>
      <c r="I489" s="21"/>
      <c r="J489" s="21"/>
      <c r="K489" s="21"/>
      <c r="L489" s="99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4:85" x14ac:dyDescent="0.3">
      <c r="D490" s="21"/>
      <c r="E490" s="21"/>
      <c r="F490" s="99"/>
      <c r="G490" s="21"/>
      <c r="H490" s="21"/>
      <c r="I490" s="21"/>
      <c r="J490" s="21"/>
      <c r="K490" s="21"/>
      <c r="L490" s="99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4:85" x14ac:dyDescent="0.3">
      <c r="D491" s="21"/>
      <c r="E491" s="21"/>
      <c r="F491" s="99"/>
      <c r="G491" s="21"/>
      <c r="H491" s="21"/>
      <c r="I491" s="21"/>
      <c r="J491" s="21"/>
      <c r="K491" s="21"/>
      <c r="L491" s="99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4:85" x14ac:dyDescent="0.3">
      <c r="D492" s="21"/>
      <c r="E492" s="21"/>
      <c r="F492" s="99"/>
      <c r="G492" s="21"/>
      <c r="H492" s="21"/>
      <c r="I492" s="21"/>
      <c r="J492" s="21"/>
      <c r="K492" s="21"/>
      <c r="L492" s="99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4:85" x14ac:dyDescent="0.3">
      <c r="D493" s="21"/>
      <c r="E493" s="21"/>
      <c r="F493" s="99"/>
      <c r="G493" s="21"/>
      <c r="H493" s="21"/>
      <c r="I493" s="21"/>
      <c r="J493" s="21"/>
      <c r="K493" s="21"/>
      <c r="L493" s="99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4:85" x14ac:dyDescent="0.3">
      <c r="D494" s="21"/>
      <c r="E494" s="21"/>
      <c r="F494" s="99"/>
      <c r="G494" s="21"/>
      <c r="H494" s="21"/>
      <c r="I494" s="21"/>
      <c r="J494" s="21"/>
      <c r="K494" s="21"/>
      <c r="L494" s="99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4:85" x14ac:dyDescent="0.3">
      <c r="D495" s="21"/>
      <c r="E495" s="21"/>
      <c r="F495" s="99"/>
      <c r="G495" s="21"/>
      <c r="H495" s="21"/>
      <c r="I495" s="21"/>
      <c r="J495" s="21"/>
      <c r="K495" s="21"/>
      <c r="L495" s="99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4:85" x14ac:dyDescent="0.3">
      <c r="D496" s="21"/>
      <c r="E496" s="21"/>
      <c r="F496" s="99"/>
      <c r="G496" s="21"/>
      <c r="H496" s="21"/>
      <c r="I496" s="21"/>
      <c r="J496" s="21"/>
      <c r="K496" s="21"/>
      <c r="L496" s="99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4:85" x14ac:dyDescent="0.3">
      <c r="D497" s="21"/>
      <c r="E497" s="21"/>
      <c r="F497" s="99"/>
      <c r="G497" s="21"/>
      <c r="H497" s="21"/>
      <c r="I497" s="21"/>
      <c r="J497" s="21"/>
      <c r="K497" s="21"/>
      <c r="L497" s="99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4:85" x14ac:dyDescent="0.3">
      <c r="D498" s="21"/>
      <c r="E498" s="21"/>
      <c r="F498" s="99"/>
      <c r="G498" s="21"/>
      <c r="H498" s="21"/>
      <c r="I498" s="21"/>
      <c r="J498" s="21"/>
      <c r="K498" s="21"/>
      <c r="L498" s="99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4:85" x14ac:dyDescent="0.3">
      <c r="D499" s="21"/>
      <c r="E499" s="21"/>
      <c r="F499" s="99"/>
      <c r="G499" s="21"/>
      <c r="H499" s="21"/>
      <c r="I499" s="21"/>
      <c r="J499" s="21"/>
      <c r="K499" s="21"/>
      <c r="L499" s="99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4:85" x14ac:dyDescent="0.3">
      <c r="D500" s="21"/>
      <c r="E500" s="21"/>
      <c r="F500" s="99"/>
      <c r="G500" s="21"/>
      <c r="H500" s="21"/>
      <c r="I500" s="21"/>
      <c r="J500" s="21"/>
      <c r="K500" s="21"/>
      <c r="L500" s="99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4:85" x14ac:dyDescent="0.3">
      <c r="D501" s="21"/>
      <c r="E501" s="21"/>
      <c r="F501" s="99"/>
      <c r="G501" s="21"/>
      <c r="H501" s="21"/>
      <c r="I501" s="21"/>
      <c r="J501" s="21"/>
      <c r="K501" s="21"/>
      <c r="L501" s="99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4:85" x14ac:dyDescent="0.3">
      <c r="D502" s="21"/>
      <c r="E502" s="21"/>
      <c r="F502" s="99"/>
      <c r="G502" s="21"/>
      <c r="H502" s="21"/>
      <c r="I502" s="21"/>
      <c r="J502" s="21"/>
      <c r="K502" s="21"/>
      <c r="L502" s="99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4:85" x14ac:dyDescent="0.3">
      <c r="D503" s="21"/>
      <c r="E503" s="21"/>
      <c r="F503" s="99"/>
      <c r="G503" s="21"/>
      <c r="H503" s="21"/>
      <c r="I503" s="21"/>
      <c r="J503" s="21"/>
      <c r="K503" s="21"/>
      <c r="L503" s="99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4:85" x14ac:dyDescent="0.3">
      <c r="D504" s="21"/>
      <c r="E504" s="21"/>
      <c r="F504" s="99"/>
      <c r="G504" s="21"/>
      <c r="H504" s="21"/>
      <c r="I504" s="21"/>
      <c r="J504" s="21"/>
      <c r="K504" s="21"/>
      <c r="L504" s="99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4:85" x14ac:dyDescent="0.3">
      <c r="D505" s="21"/>
      <c r="E505" s="21"/>
      <c r="F505" s="99"/>
      <c r="G505" s="21"/>
      <c r="H505" s="21"/>
      <c r="I505" s="21"/>
      <c r="J505" s="21"/>
      <c r="K505" s="21"/>
      <c r="L505" s="99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4:85" x14ac:dyDescent="0.3">
      <c r="D506" s="21"/>
      <c r="E506" s="21"/>
      <c r="F506" s="99"/>
      <c r="G506" s="21"/>
      <c r="H506" s="21"/>
      <c r="I506" s="21"/>
      <c r="J506" s="21"/>
      <c r="K506" s="21"/>
      <c r="L506" s="99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4:85" x14ac:dyDescent="0.3">
      <c r="D507" s="21"/>
      <c r="E507" s="21"/>
      <c r="F507" s="99"/>
      <c r="G507" s="21"/>
      <c r="H507" s="21"/>
      <c r="I507" s="21"/>
      <c r="J507" s="21"/>
      <c r="K507" s="21"/>
      <c r="L507" s="99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4:85" x14ac:dyDescent="0.3">
      <c r="D508" s="21"/>
      <c r="E508" s="21"/>
      <c r="F508" s="99"/>
      <c r="G508" s="21"/>
      <c r="H508" s="21"/>
      <c r="I508" s="21"/>
      <c r="J508" s="21"/>
      <c r="K508" s="21"/>
      <c r="L508" s="99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4:85" x14ac:dyDescent="0.3">
      <c r="D509" s="21"/>
      <c r="E509" s="21"/>
      <c r="F509" s="99"/>
      <c r="G509" s="21"/>
      <c r="H509" s="21"/>
      <c r="I509" s="21"/>
      <c r="J509" s="21"/>
      <c r="K509" s="21"/>
      <c r="L509" s="99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4:85" x14ac:dyDescent="0.3">
      <c r="D510" s="21"/>
      <c r="E510" s="21"/>
      <c r="F510" s="99"/>
      <c r="G510" s="21"/>
      <c r="H510" s="21"/>
      <c r="I510" s="21"/>
      <c r="J510" s="21"/>
      <c r="K510" s="21"/>
      <c r="L510" s="99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4:85" x14ac:dyDescent="0.3">
      <c r="D511" s="21"/>
      <c r="E511" s="21"/>
      <c r="F511" s="99"/>
      <c r="G511" s="21"/>
      <c r="H511" s="21"/>
      <c r="I511" s="21"/>
      <c r="J511" s="21"/>
      <c r="K511" s="21"/>
      <c r="L511" s="99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4:85" x14ac:dyDescent="0.3">
      <c r="D512" s="21"/>
      <c r="E512" s="21"/>
      <c r="F512" s="99"/>
      <c r="G512" s="21"/>
      <c r="H512" s="21"/>
      <c r="I512" s="21"/>
      <c r="J512" s="21"/>
      <c r="K512" s="21"/>
      <c r="L512" s="99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4:85" x14ac:dyDescent="0.3">
      <c r="D513" s="21"/>
      <c r="E513" s="21"/>
      <c r="F513" s="99"/>
      <c r="G513" s="21"/>
      <c r="H513" s="21"/>
      <c r="I513" s="21"/>
      <c r="J513" s="21"/>
      <c r="K513" s="21"/>
      <c r="L513" s="99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4:85" x14ac:dyDescent="0.3">
      <c r="D514" s="21"/>
      <c r="E514" s="21"/>
      <c r="F514" s="99"/>
      <c r="G514" s="21"/>
      <c r="H514" s="21"/>
      <c r="I514" s="21"/>
      <c r="J514" s="21"/>
      <c r="K514" s="21"/>
      <c r="L514" s="99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4:85" x14ac:dyDescent="0.3">
      <c r="D515" s="21"/>
      <c r="E515" s="21"/>
      <c r="F515" s="99"/>
      <c r="G515" s="21"/>
      <c r="H515" s="21"/>
      <c r="I515" s="21"/>
      <c r="J515" s="21"/>
      <c r="K515" s="21"/>
      <c r="L515" s="99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4:85" x14ac:dyDescent="0.3">
      <c r="D516" s="21"/>
      <c r="E516" s="21"/>
      <c r="F516" s="99"/>
      <c r="G516" s="21"/>
      <c r="H516" s="21"/>
      <c r="I516" s="21"/>
      <c r="J516" s="21"/>
      <c r="K516" s="21"/>
      <c r="L516" s="99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4:85" x14ac:dyDescent="0.3">
      <c r="D517" s="21"/>
      <c r="E517" s="21"/>
      <c r="F517" s="99"/>
      <c r="G517" s="21"/>
      <c r="H517" s="21"/>
      <c r="I517" s="21"/>
      <c r="J517" s="21"/>
      <c r="K517" s="21"/>
      <c r="L517" s="99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4:85" x14ac:dyDescent="0.3">
      <c r="D518" s="21"/>
      <c r="E518" s="21"/>
      <c r="F518" s="99"/>
      <c r="G518" s="21"/>
      <c r="H518" s="21"/>
      <c r="I518" s="21"/>
      <c r="J518" s="21"/>
      <c r="K518" s="21"/>
      <c r="L518" s="99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4:85" x14ac:dyDescent="0.3">
      <c r="D519" s="21"/>
      <c r="E519" s="21"/>
      <c r="F519" s="99"/>
      <c r="G519" s="21"/>
      <c r="H519" s="21"/>
      <c r="I519" s="21"/>
      <c r="J519" s="21"/>
      <c r="K519" s="21"/>
      <c r="L519" s="99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4:85" x14ac:dyDescent="0.3">
      <c r="D520" s="21"/>
      <c r="E520" s="21"/>
      <c r="F520" s="99"/>
      <c r="G520" s="21"/>
      <c r="H520" s="21"/>
      <c r="I520" s="21"/>
      <c r="J520" s="21"/>
      <c r="K520" s="21"/>
      <c r="L520" s="99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4:85" x14ac:dyDescent="0.3">
      <c r="D521" s="21"/>
      <c r="E521" s="21"/>
      <c r="F521" s="99"/>
      <c r="G521" s="21"/>
      <c r="H521" s="21"/>
      <c r="I521" s="21"/>
      <c r="J521" s="21"/>
      <c r="K521" s="21"/>
      <c r="L521" s="99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4:85" x14ac:dyDescent="0.3">
      <c r="D522" s="21"/>
      <c r="E522" s="21"/>
      <c r="F522" s="99"/>
      <c r="G522" s="21"/>
      <c r="H522" s="21"/>
      <c r="I522" s="21"/>
      <c r="J522" s="21"/>
      <c r="K522" s="21"/>
      <c r="L522" s="99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4:85" x14ac:dyDescent="0.3">
      <c r="D523" s="21"/>
      <c r="E523" s="21"/>
      <c r="F523" s="99"/>
      <c r="G523" s="21"/>
      <c r="H523" s="21"/>
      <c r="I523" s="21"/>
      <c r="J523" s="21"/>
      <c r="K523" s="21"/>
      <c r="L523" s="99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4:85" x14ac:dyDescent="0.3">
      <c r="D524" s="21"/>
      <c r="E524" s="21"/>
      <c r="F524" s="99"/>
      <c r="G524" s="21"/>
      <c r="H524" s="21"/>
      <c r="I524" s="21"/>
      <c r="J524" s="21"/>
      <c r="K524" s="21"/>
      <c r="L524" s="99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4:85" x14ac:dyDescent="0.3">
      <c r="D525" s="21"/>
      <c r="E525" s="21"/>
      <c r="F525" s="99"/>
      <c r="G525" s="21"/>
      <c r="H525" s="21"/>
      <c r="I525" s="21"/>
      <c r="J525" s="21"/>
      <c r="K525" s="21"/>
      <c r="L525" s="99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4:85" x14ac:dyDescent="0.3">
      <c r="D526" s="21"/>
      <c r="E526" s="21"/>
      <c r="F526" s="99"/>
      <c r="G526" s="21"/>
      <c r="H526" s="21"/>
      <c r="I526" s="21"/>
      <c r="J526" s="21"/>
      <c r="K526" s="21"/>
      <c r="L526" s="99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4:85" x14ac:dyDescent="0.3">
      <c r="D527" s="21"/>
      <c r="E527" s="21"/>
      <c r="F527" s="99"/>
      <c r="G527" s="21"/>
      <c r="H527" s="21"/>
      <c r="I527" s="21"/>
      <c r="J527" s="21"/>
      <c r="K527" s="21"/>
      <c r="L527" s="99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4:85" x14ac:dyDescent="0.3">
      <c r="D528" s="21"/>
      <c r="E528" s="21"/>
      <c r="F528" s="99"/>
      <c r="G528" s="21"/>
      <c r="H528" s="21"/>
      <c r="I528" s="21"/>
      <c r="J528" s="21"/>
      <c r="K528" s="21"/>
      <c r="L528" s="99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4:85" x14ac:dyDescent="0.3">
      <c r="D529" s="21"/>
      <c r="E529" s="21"/>
      <c r="F529" s="99"/>
      <c r="G529" s="21"/>
      <c r="H529" s="21"/>
      <c r="I529" s="21"/>
      <c r="J529" s="21"/>
      <c r="K529" s="21"/>
      <c r="L529" s="99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4:85" x14ac:dyDescent="0.3">
      <c r="D530" s="21"/>
      <c r="E530" s="21"/>
      <c r="F530" s="99"/>
      <c r="G530" s="21"/>
      <c r="H530" s="21"/>
      <c r="I530" s="21"/>
      <c r="J530" s="21"/>
      <c r="K530" s="21"/>
      <c r="L530" s="99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4:85" x14ac:dyDescent="0.3">
      <c r="D531" s="21"/>
      <c r="E531" s="21"/>
      <c r="F531" s="99"/>
      <c r="G531" s="21"/>
      <c r="H531" s="21"/>
      <c r="I531" s="21"/>
      <c r="J531" s="21"/>
      <c r="K531" s="21"/>
      <c r="L531" s="99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4:85" x14ac:dyDescent="0.3">
      <c r="D532" s="21"/>
      <c r="E532" s="21"/>
      <c r="F532" s="99"/>
      <c r="G532" s="21"/>
      <c r="H532" s="21"/>
      <c r="I532" s="21"/>
      <c r="J532" s="21"/>
      <c r="K532" s="21"/>
      <c r="L532" s="99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4:85" x14ac:dyDescent="0.3">
      <c r="D533" s="21"/>
      <c r="E533" s="21"/>
      <c r="F533" s="99"/>
      <c r="G533" s="21"/>
      <c r="H533" s="21"/>
      <c r="I533" s="21"/>
      <c r="J533" s="21"/>
      <c r="K533" s="21"/>
      <c r="L533" s="99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4:85" x14ac:dyDescent="0.3">
      <c r="D534" s="21"/>
      <c r="E534" s="21"/>
      <c r="F534" s="99"/>
      <c r="G534" s="21"/>
      <c r="H534" s="21"/>
      <c r="I534" s="21"/>
      <c r="J534" s="21"/>
      <c r="K534" s="21"/>
      <c r="L534" s="99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4:85" x14ac:dyDescent="0.3">
      <c r="D535" s="21"/>
      <c r="E535" s="21"/>
      <c r="F535" s="99"/>
      <c r="G535" s="21"/>
      <c r="H535" s="21"/>
      <c r="I535" s="21"/>
      <c r="J535" s="21"/>
      <c r="K535" s="21"/>
      <c r="L535" s="99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4:85" x14ac:dyDescent="0.3">
      <c r="D536" s="21"/>
      <c r="E536" s="21"/>
      <c r="F536" s="99"/>
      <c r="G536" s="21"/>
      <c r="H536" s="21"/>
      <c r="I536" s="21"/>
      <c r="J536" s="21"/>
      <c r="K536" s="21"/>
      <c r="L536" s="99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4:85" x14ac:dyDescent="0.3">
      <c r="D537" s="21"/>
      <c r="E537" s="21"/>
      <c r="F537" s="99"/>
      <c r="G537" s="21"/>
      <c r="H537" s="21"/>
      <c r="I537" s="21"/>
      <c r="J537" s="21"/>
      <c r="K537" s="21"/>
      <c r="L537" s="99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4:85" x14ac:dyDescent="0.3">
      <c r="D538" s="21"/>
      <c r="E538" s="21"/>
      <c r="F538" s="99"/>
      <c r="G538" s="21"/>
      <c r="H538" s="21"/>
      <c r="I538" s="21"/>
      <c r="J538" s="21"/>
      <c r="K538" s="21"/>
      <c r="L538" s="99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4:85" x14ac:dyDescent="0.3">
      <c r="D539" s="21"/>
      <c r="E539" s="21"/>
      <c r="F539" s="99"/>
      <c r="G539" s="21"/>
      <c r="H539" s="21"/>
      <c r="I539" s="21"/>
      <c r="J539" s="21"/>
      <c r="K539" s="21"/>
      <c r="L539" s="99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4:85" x14ac:dyDescent="0.3">
      <c r="D540" s="21"/>
      <c r="E540" s="21"/>
      <c r="F540" s="99"/>
      <c r="G540" s="21"/>
      <c r="H540" s="21"/>
      <c r="I540" s="21"/>
      <c r="J540" s="21"/>
      <c r="K540" s="21"/>
      <c r="L540" s="99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4:85" x14ac:dyDescent="0.3">
      <c r="D541" s="21"/>
      <c r="E541" s="21"/>
      <c r="F541" s="99"/>
      <c r="G541" s="21"/>
      <c r="H541" s="21"/>
      <c r="I541" s="21"/>
      <c r="J541" s="21"/>
      <c r="K541" s="21"/>
      <c r="L541" s="99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4:85" x14ac:dyDescent="0.3">
      <c r="D542" s="21"/>
      <c r="E542" s="21"/>
      <c r="F542" s="99"/>
      <c r="G542" s="21"/>
      <c r="H542" s="21"/>
      <c r="I542" s="21"/>
      <c r="J542" s="21"/>
      <c r="K542" s="21"/>
      <c r="L542" s="99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4:85" x14ac:dyDescent="0.3">
      <c r="D543" s="21"/>
      <c r="E543" s="21"/>
      <c r="F543" s="99"/>
      <c r="G543" s="21"/>
      <c r="H543" s="21"/>
      <c r="I543" s="21"/>
      <c r="J543" s="21"/>
      <c r="K543" s="21"/>
      <c r="L543" s="99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4:85" x14ac:dyDescent="0.3">
      <c r="D544" s="21"/>
      <c r="E544" s="21"/>
      <c r="F544" s="99"/>
      <c r="G544" s="21"/>
      <c r="H544" s="21"/>
      <c r="I544" s="21"/>
      <c r="J544" s="21"/>
      <c r="K544" s="21"/>
      <c r="L544" s="99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4:85" x14ac:dyDescent="0.3">
      <c r="D545" s="21"/>
      <c r="E545" s="21"/>
      <c r="F545" s="99"/>
      <c r="G545" s="21"/>
      <c r="H545" s="21"/>
      <c r="I545" s="21"/>
      <c r="J545" s="21"/>
      <c r="K545" s="21"/>
      <c r="L545" s="99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4:85" x14ac:dyDescent="0.3">
      <c r="D546" s="21"/>
      <c r="E546" s="21"/>
      <c r="F546" s="99"/>
      <c r="G546" s="21"/>
      <c r="H546" s="21"/>
      <c r="I546" s="21"/>
      <c r="J546" s="21"/>
      <c r="K546" s="21"/>
      <c r="L546" s="99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4:85" x14ac:dyDescent="0.3">
      <c r="D547" s="21"/>
      <c r="E547" s="21"/>
      <c r="F547" s="99"/>
      <c r="G547" s="21"/>
      <c r="H547" s="21"/>
      <c r="I547" s="21"/>
      <c r="J547" s="21"/>
      <c r="K547" s="21"/>
      <c r="L547" s="99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4:85" x14ac:dyDescent="0.3">
      <c r="D548" s="21"/>
      <c r="E548" s="21"/>
      <c r="F548" s="99"/>
      <c r="G548" s="21"/>
      <c r="H548" s="21"/>
      <c r="I548" s="21"/>
      <c r="J548" s="21"/>
      <c r="K548" s="21"/>
      <c r="L548" s="99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4:85" x14ac:dyDescent="0.3">
      <c r="D549" s="21"/>
      <c r="E549" s="21"/>
      <c r="F549" s="99"/>
      <c r="G549" s="21"/>
      <c r="H549" s="21"/>
      <c r="I549" s="21"/>
      <c r="J549" s="21"/>
      <c r="K549" s="21"/>
      <c r="L549" s="99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4:85" x14ac:dyDescent="0.3">
      <c r="D550" s="21"/>
      <c r="E550" s="21"/>
      <c r="F550" s="99"/>
      <c r="G550" s="21"/>
      <c r="H550" s="21"/>
      <c r="I550" s="21"/>
      <c r="J550" s="21"/>
      <c r="K550" s="21"/>
      <c r="L550" s="99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4:85" x14ac:dyDescent="0.3">
      <c r="D551" s="21"/>
      <c r="E551" s="21"/>
      <c r="F551" s="99"/>
      <c r="G551" s="21"/>
      <c r="H551" s="21"/>
      <c r="I551" s="21"/>
      <c r="J551" s="21"/>
      <c r="K551" s="21"/>
      <c r="L551" s="99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4:85" x14ac:dyDescent="0.3">
      <c r="D552" s="21"/>
      <c r="E552" s="21"/>
      <c r="F552" s="99"/>
      <c r="G552" s="21"/>
      <c r="H552" s="21"/>
      <c r="I552" s="21"/>
      <c r="J552" s="21"/>
      <c r="K552" s="21"/>
      <c r="L552" s="99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4:85" x14ac:dyDescent="0.3">
      <c r="D553" s="21"/>
      <c r="E553" s="21"/>
      <c r="F553" s="99"/>
      <c r="G553" s="21"/>
      <c r="H553" s="21"/>
      <c r="I553" s="21"/>
      <c r="J553" s="21"/>
      <c r="K553" s="21"/>
      <c r="L553" s="99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4:85" x14ac:dyDescent="0.3">
      <c r="D554" s="21"/>
      <c r="E554" s="21"/>
      <c r="F554" s="99"/>
      <c r="G554" s="21"/>
      <c r="H554" s="21"/>
      <c r="I554" s="21"/>
      <c r="J554" s="21"/>
      <c r="K554" s="21"/>
      <c r="L554" s="99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4:85" x14ac:dyDescent="0.3">
      <c r="D555" s="21"/>
      <c r="E555" s="21"/>
      <c r="F555" s="99"/>
      <c r="G555" s="21"/>
      <c r="H555" s="21"/>
      <c r="I555" s="21"/>
      <c r="J555" s="21"/>
      <c r="K555" s="21"/>
      <c r="L555" s="99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4:85" x14ac:dyDescent="0.3">
      <c r="D556" s="21"/>
      <c r="E556" s="21"/>
      <c r="F556" s="99"/>
      <c r="G556" s="21"/>
      <c r="H556" s="21"/>
      <c r="I556" s="21"/>
      <c r="J556" s="21"/>
      <c r="K556" s="21"/>
      <c r="L556" s="99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4:85" x14ac:dyDescent="0.3">
      <c r="D557" s="21"/>
      <c r="E557" s="21"/>
      <c r="F557" s="99"/>
      <c r="G557" s="21"/>
      <c r="H557" s="21"/>
      <c r="I557" s="21"/>
      <c r="J557" s="21"/>
      <c r="K557" s="21"/>
      <c r="L557" s="99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4:85" x14ac:dyDescent="0.3">
      <c r="D558" s="21"/>
      <c r="E558" s="21"/>
      <c r="F558" s="99"/>
      <c r="G558" s="21"/>
      <c r="H558" s="21"/>
      <c r="I558" s="21"/>
      <c r="J558" s="21"/>
      <c r="K558" s="21"/>
      <c r="L558" s="99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4:85" x14ac:dyDescent="0.3">
      <c r="D559" s="21"/>
      <c r="E559" s="21"/>
      <c r="F559" s="99"/>
      <c r="G559" s="21"/>
      <c r="H559" s="21"/>
      <c r="I559" s="21"/>
      <c r="J559" s="21"/>
      <c r="K559" s="21"/>
      <c r="L559" s="99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4:85" x14ac:dyDescent="0.3">
      <c r="D560" s="21"/>
      <c r="E560" s="21"/>
      <c r="F560" s="99"/>
      <c r="G560" s="21"/>
      <c r="H560" s="21"/>
      <c r="I560" s="21"/>
      <c r="J560" s="21"/>
      <c r="K560" s="21"/>
      <c r="L560" s="99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4:85" x14ac:dyDescent="0.3">
      <c r="D561" s="21"/>
      <c r="E561" s="21"/>
      <c r="F561" s="99"/>
      <c r="G561" s="21"/>
      <c r="H561" s="21"/>
      <c r="I561" s="21"/>
      <c r="J561" s="21"/>
      <c r="K561" s="21"/>
      <c r="L561" s="99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4:85" x14ac:dyDescent="0.3">
      <c r="D562" s="21"/>
      <c r="E562" s="21"/>
      <c r="F562" s="99"/>
      <c r="G562" s="21"/>
      <c r="H562" s="21"/>
      <c r="I562" s="21"/>
      <c r="J562" s="21"/>
      <c r="K562" s="21"/>
      <c r="L562" s="99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4:85" x14ac:dyDescent="0.3">
      <c r="D563" s="21"/>
      <c r="E563" s="21"/>
      <c r="F563" s="99"/>
      <c r="G563" s="21"/>
      <c r="H563" s="21"/>
      <c r="I563" s="21"/>
      <c r="J563" s="21"/>
      <c r="K563" s="21"/>
      <c r="L563" s="99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4:85" x14ac:dyDescent="0.3">
      <c r="D564" s="21"/>
      <c r="E564" s="21"/>
      <c r="F564" s="99"/>
      <c r="G564" s="21"/>
      <c r="H564" s="21"/>
      <c r="I564" s="21"/>
      <c r="J564" s="21"/>
      <c r="K564" s="21"/>
      <c r="L564" s="99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4:85" x14ac:dyDescent="0.3">
      <c r="D565" s="21"/>
      <c r="E565" s="21"/>
      <c r="F565" s="99"/>
      <c r="G565" s="21"/>
      <c r="H565" s="21"/>
      <c r="I565" s="21"/>
      <c r="J565" s="21"/>
      <c r="K565" s="21"/>
      <c r="L565" s="99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4:85" x14ac:dyDescent="0.3">
      <c r="D566" s="21"/>
      <c r="E566" s="21"/>
      <c r="F566" s="99"/>
      <c r="G566" s="21"/>
      <c r="H566" s="21"/>
      <c r="I566" s="21"/>
      <c r="J566" s="21"/>
      <c r="K566" s="21"/>
      <c r="L566" s="99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4:85" x14ac:dyDescent="0.3">
      <c r="D567" s="21"/>
      <c r="E567" s="21"/>
      <c r="F567" s="99"/>
      <c r="G567" s="21"/>
      <c r="H567" s="21"/>
      <c r="I567" s="21"/>
      <c r="J567" s="21"/>
      <c r="K567" s="21"/>
      <c r="L567" s="99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4:85" x14ac:dyDescent="0.3">
      <c r="D568" s="21"/>
      <c r="E568" s="21"/>
      <c r="F568" s="99"/>
      <c r="G568" s="21"/>
      <c r="H568" s="21"/>
      <c r="I568" s="21"/>
      <c r="J568" s="21"/>
      <c r="K568" s="21"/>
      <c r="L568" s="99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4:85" x14ac:dyDescent="0.3">
      <c r="D569" s="21"/>
      <c r="E569" s="21"/>
      <c r="F569" s="99"/>
      <c r="G569" s="21"/>
      <c r="H569" s="21"/>
      <c r="I569" s="21"/>
      <c r="J569" s="21"/>
      <c r="K569" s="21"/>
      <c r="L569" s="99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4:85" x14ac:dyDescent="0.3">
      <c r="D570" s="21"/>
      <c r="E570" s="21"/>
      <c r="F570" s="99"/>
      <c r="G570" s="21"/>
      <c r="H570" s="21"/>
      <c r="I570" s="21"/>
      <c r="J570" s="21"/>
      <c r="K570" s="21"/>
      <c r="L570" s="99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4:85" x14ac:dyDescent="0.3">
      <c r="D571" s="21"/>
      <c r="E571" s="21"/>
      <c r="F571" s="99"/>
      <c r="G571" s="21"/>
      <c r="H571" s="21"/>
      <c r="I571" s="21"/>
      <c r="J571" s="21"/>
      <c r="K571" s="21"/>
      <c r="L571" s="99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4:85" x14ac:dyDescent="0.3">
      <c r="D572" s="21"/>
      <c r="E572" s="21"/>
      <c r="F572" s="99"/>
      <c r="G572" s="21"/>
      <c r="H572" s="21"/>
      <c r="I572" s="21"/>
      <c r="J572" s="21"/>
      <c r="K572" s="21"/>
      <c r="L572" s="99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4:85" x14ac:dyDescent="0.3">
      <c r="D573" s="21"/>
      <c r="E573" s="21"/>
      <c r="F573" s="99"/>
      <c r="G573" s="21"/>
      <c r="H573" s="21"/>
      <c r="I573" s="21"/>
      <c r="J573" s="21"/>
      <c r="K573" s="21"/>
      <c r="L573" s="99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4:85" x14ac:dyDescent="0.3">
      <c r="D574" s="21"/>
      <c r="E574" s="21"/>
      <c r="F574" s="99"/>
      <c r="G574" s="21"/>
      <c r="H574" s="21"/>
      <c r="I574" s="21"/>
      <c r="J574" s="21"/>
      <c r="K574" s="21"/>
      <c r="L574" s="99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4:85" x14ac:dyDescent="0.3">
      <c r="D575" s="21"/>
      <c r="E575" s="21"/>
      <c r="F575" s="99"/>
      <c r="G575" s="21"/>
      <c r="H575" s="21"/>
      <c r="I575" s="21"/>
      <c r="J575" s="21"/>
      <c r="K575" s="21"/>
      <c r="L575" s="99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4:85" x14ac:dyDescent="0.3">
      <c r="D576" s="21"/>
      <c r="E576" s="21"/>
      <c r="F576" s="99"/>
      <c r="G576" s="21"/>
      <c r="H576" s="21"/>
      <c r="I576" s="21"/>
      <c r="J576" s="21"/>
      <c r="K576" s="21"/>
      <c r="L576" s="99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4:85" x14ac:dyDescent="0.3">
      <c r="D577" s="21"/>
      <c r="E577" s="21"/>
      <c r="F577" s="99"/>
      <c r="G577" s="21"/>
      <c r="H577" s="21"/>
      <c r="I577" s="21"/>
      <c r="J577" s="21"/>
      <c r="K577" s="21"/>
      <c r="L577" s="99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4:85" x14ac:dyDescent="0.3">
      <c r="D578" s="21"/>
      <c r="E578" s="21"/>
      <c r="F578" s="99"/>
      <c r="G578" s="21"/>
      <c r="H578" s="21"/>
      <c r="I578" s="21"/>
      <c r="J578" s="21"/>
      <c r="K578" s="21"/>
      <c r="L578" s="99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4:85" x14ac:dyDescent="0.3">
      <c r="D579" s="21"/>
      <c r="E579" s="21"/>
      <c r="F579" s="99"/>
      <c r="G579" s="21"/>
      <c r="H579" s="21"/>
      <c r="I579" s="21"/>
      <c r="J579" s="21"/>
      <c r="K579" s="21"/>
      <c r="L579" s="99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4:85" x14ac:dyDescent="0.3">
      <c r="D580" s="21"/>
      <c r="E580" s="21"/>
      <c r="F580" s="99"/>
      <c r="G580" s="21"/>
      <c r="H580" s="21"/>
      <c r="I580" s="21"/>
      <c r="J580" s="21"/>
      <c r="K580" s="21"/>
      <c r="L580" s="99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4:85" x14ac:dyDescent="0.3">
      <c r="D581" s="21"/>
      <c r="E581" s="21"/>
      <c r="F581" s="99"/>
      <c r="G581" s="21"/>
      <c r="H581" s="21"/>
      <c r="I581" s="21"/>
      <c r="J581" s="21"/>
      <c r="K581" s="21"/>
      <c r="L581" s="99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4:85" x14ac:dyDescent="0.3">
      <c r="D582" s="21"/>
      <c r="E582" s="21"/>
      <c r="F582" s="99"/>
      <c r="G582" s="21"/>
      <c r="H582" s="21"/>
      <c r="I582" s="21"/>
      <c r="J582" s="21"/>
      <c r="K582" s="21"/>
      <c r="L582" s="99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4:85" x14ac:dyDescent="0.3">
      <c r="D583" s="21"/>
      <c r="E583" s="21"/>
      <c r="F583" s="99"/>
      <c r="G583" s="21"/>
      <c r="H583" s="21"/>
      <c r="I583" s="21"/>
      <c r="J583" s="21"/>
      <c r="K583" s="21"/>
      <c r="L583" s="99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4:85" x14ac:dyDescent="0.3">
      <c r="D584" s="21"/>
      <c r="E584" s="21"/>
      <c r="F584" s="99"/>
      <c r="G584" s="21"/>
      <c r="H584" s="21"/>
      <c r="I584" s="21"/>
      <c r="J584" s="21"/>
      <c r="K584" s="21"/>
      <c r="L584" s="99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4:85" x14ac:dyDescent="0.3">
      <c r="D585" s="21"/>
      <c r="E585" s="21"/>
      <c r="F585" s="99"/>
      <c r="G585" s="21"/>
      <c r="H585" s="21"/>
      <c r="I585" s="21"/>
      <c r="J585" s="21"/>
      <c r="K585" s="21"/>
      <c r="L585" s="99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4:85" x14ac:dyDescent="0.3">
      <c r="D586" s="21"/>
      <c r="E586" s="21"/>
      <c r="F586" s="99"/>
      <c r="G586" s="21"/>
      <c r="H586" s="21"/>
      <c r="I586" s="21"/>
      <c r="J586" s="21"/>
      <c r="K586" s="21"/>
      <c r="L586" s="99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4:85" x14ac:dyDescent="0.3">
      <c r="D587" s="21"/>
      <c r="E587" s="21"/>
      <c r="F587" s="99"/>
      <c r="G587" s="21"/>
      <c r="H587" s="21"/>
      <c r="I587" s="21"/>
      <c r="J587" s="21"/>
      <c r="K587" s="21"/>
      <c r="L587" s="99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4:85" x14ac:dyDescent="0.3">
      <c r="D588" s="21"/>
      <c r="E588" s="21"/>
      <c r="F588" s="99"/>
      <c r="G588" s="21"/>
      <c r="H588" s="21"/>
      <c r="I588" s="21"/>
      <c r="J588" s="21"/>
      <c r="K588" s="21"/>
      <c r="L588" s="99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4:85" x14ac:dyDescent="0.3">
      <c r="D589" s="21"/>
      <c r="E589" s="21"/>
      <c r="F589" s="99"/>
      <c r="G589" s="21"/>
      <c r="H589" s="21"/>
      <c r="I589" s="21"/>
      <c r="J589" s="21"/>
      <c r="K589" s="21"/>
      <c r="L589" s="99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4:85" x14ac:dyDescent="0.3">
      <c r="D590" s="21"/>
      <c r="E590" s="21"/>
      <c r="F590" s="99"/>
      <c r="G590" s="21"/>
      <c r="H590" s="21"/>
      <c r="I590" s="21"/>
      <c r="J590" s="21"/>
      <c r="K590" s="21"/>
      <c r="L590" s="99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4:85" x14ac:dyDescent="0.3">
      <c r="D591" s="21"/>
      <c r="E591" s="21"/>
      <c r="F591" s="99"/>
      <c r="G591" s="21"/>
      <c r="H591" s="21"/>
      <c r="I591" s="21"/>
      <c r="J591" s="21"/>
      <c r="K591" s="21"/>
      <c r="L591" s="99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4:85" x14ac:dyDescent="0.3">
      <c r="D592" s="21"/>
      <c r="E592" s="21"/>
      <c r="F592" s="99"/>
      <c r="G592" s="21"/>
      <c r="H592" s="21"/>
      <c r="I592" s="21"/>
      <c r="J592" s="21"/>
      <c r="K592" s="21"/>
      <c r="L592" s="99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4:85" x14ac:dyDescent="0.3">
      <c r="D593" s="21"/>
      <c r="E593" s="21"/>
      <c r="F593" s="99"/>
      <c r="G593" s="21"/>
      <c r="H593" s="21"/>
      <c r="I593" s="21"/>
      <c r="J593" s="21"/>
      <c r="K593" s="21"/>
      <c r="L593" s="99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4:85" x14ac:dyDescent="0.3">
      <c r="D594" s="21"/>
      <c r="E594" s="21"/>
      <c r="F594" s="99"/>
      <c r="G594" s="21"/>
      <c r="H594" s="21"/>
      <c r="I594" s="21"/>
      <c r="J594" s="21"/>
      <c r="K594" s="21"/>
      <c r="L594" s="99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4:85" x14ac:dyDescent="0.3">
      <c r="D595" s="21"/>
      <c r="E595" s="21"/>
      <c r="F595" s="99"/>
      <c r="G595" s="21"/>
      <c r="H595" s="21"/>
      <c r="I595" s="21"/>
      <c r="J595" s="21"/>
      <c r="K595" s="21"/>
      <c r="L595" s="99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4:85" x14ac:dyDescent="0.3">
      <c r="D596" s="21"/>
      <c r="E596" s="21"/>
      <c r="F596" s="99"/>
      <c r="G596" s="21"/>
      <c r="H596" s="21"/>
      <c r="I596" s="21"/>
      <c r="J596" s="21"/>
      <c r="K596" s="21"/>
      <c r="L596" s="99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4:85" x14ac:dyDescent="0.3">
      <c r="D597" s="21"/>
      <c r="E597" s="21"/>
      <c r="F597" s="99"/>
      <c r="G597" s="21"/>
      <c r="H597" s="21"/>
      <c r="I597" s="21"/>
      <c r="J597" s="21"/>
      <c r="K597" s="21"/>
      <c r="L597" s="99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4:85" x14ac:dyDescent="0.3">
      <c r="D598" s="21"/>
      <c r="E598" s="21"/>
      <c r="F598" s="99"/>
      <c r="G598" s="21"/>
      <c r="H598" s="21"/>
      <c r="I598" s="21"/>
      <c r="J598" s="21"/>
      <c r="K598" s="21"/>
      <c r="L598" s="99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4:85" x14ac:dyDescent="0.3">
      <c r="D599" s="21"/>
      <c r="E599" s="21"/>
      <c r="F599" s="99"/>
      <c r="G599" s="21"/>
      <c r="H599" s="21"/>
      <c r="I599" s="21"/>
      <c r="J599" s="21"/>
      <c r="K599" s="21"/>
      <c r="L599" s="99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4:85" x14ac:dyDescent="0.3">
      <c r="D600" s="21"/>
      <c r="E600" s="21"/>
      <c r="F600" s="99"/>
      <c r="G600" s="21"/>
      <c r="H600" s="21"/>
      <c r="I600" s="21"/>
      <c r="J600" s="21"/>
      <c r="K600" s="21"/>
      <c r="L600" s="99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4:85" x14ac:dyDescent="0.3">
      <c r="D601" s="21"/>
      <c r="E601" s="21"/>
      <c r="F601" s="99"/>
      <c r="G601" s="21"/>
      <c r="H601" s="21"/>
      <c r="I601" s="21"/>
      <c r="J601" s="21"/>
      <c r="K601" s="21"/>
      <c r="L601" s="99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4:85" x14ac:dyDescent="0.3">
      <c r="D602" s="21"/>
      <c r="E602" s="21"/>
      <c r="F602" s="99"/>
      <c r="G602" s="21"/>
      <c r="H602" s="21"/>
      <c r="I602" s="21"/>
      <c r="J602" s="21"/>
      <c r="K602" s="21"/>
      <c r="L602" s="99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4:85" x14ac:dyDescent="0.3">
      <c r="D603" s="21"/>
      <c r="E603" s="21"/>
      <c r="F603" s="99"/>
      <c r="G603" s="21"/>
      <c r="H603" s="21"/>
      <c r="I603" s="21"/>
      <c r="J603" s="21"/>
      <c r="K603" s="21"/>
      <c r="L603" s="99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4:85" x14ac:dyDescent="0.3">
      <c r="D604" s="21"/>
      <c r="E604" s="21"/>
      <c r="F604" s="99"/>
      <c r="G604" s="21"/>
      <c r="H604" s="21"/>
      <c r="I604" s="21"/>
      <c r="J604" s="21"/>
      <c r="K604" s="21"/>
      <c r="L604" s="99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4:85" x14ac:dyDescent="0.3">
      <c r="D605" s="21"/>
      <c r="E605" s="21"/>
      <c r="F605" s="99"/>
      <c r="G605" s="21"/>
      <c r="H605" s="21"/>
      <c r="I605" s="21"/>
      <c r="J605" s="21"/>
      <c r="K605" s="21"/>
      <c r="L605" s="99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4:85" x14ac:dyDescent="0.3">
      <c r="D606" s="21"/>
      <c r="E606" s="21"/>
      <c r="F606" s="99"/>
      <c r="G606" s="21"/>
      <c r="H606" s="21"/>
      <c r="I606" s="21"/>
      <c r="J606" s="21"/>
      <c r="K606" s="21"/>
      <c r="L606" s="99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4:85" x14ac:dyDescent="0.3">
      <c r="D607" s="21"/>
      <c r="E607" s="21"/>
      <c r="F607" s="99"/>
      <c r="G607" s="21"/>
      <c r="H607" s="21"/>
      <c r="I607" s="21"/>
      <c r="J607" s="21"/>
      <c r="K607" s="21"/>
      <c r="L607" s="99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4:85" x14ac:dyDescent="0.3">
      <c r="D608" s="21"/>
      <c r="E608" s="21"/>
      <c r="F608" s="99"/>
      <c r="G608" s="21"/>
      <c r="H608" s="21"/>
      <c r="I608" s="21"/>
      <c r="J608" s="21"/>
      <c r="K608" s="21"/>
      <c r="L608" s="99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4:85" x14ac:dyDescent="0.3">
      <c r="D609" s="21"/>
      <c r="E609" s="21"/>
      <c r="F609" s="99"/>
      <c r="G609" s="21"/>
      <c r="H609" s="21"/>
      <c r="I609" s="21"/>
      <c r="J609" s="21"/>
      <c r="K609" s="21"/>
      <c r="L609" s="99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4:85" x14ac:dyDescent="0.3">
      <c r="D610" s="21"/>
      <c r="E610" s="21"/>
      <c r="F610" s="99"/>
      <c r="G610" s="21"/>
      <c r="H610" s="21"/>
      <c r="I610" s="21"/>
      <c r="J610" s="21"/>
      <c r="K610" s="21"/>
      <c r="L610" s="99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4:85" x14ac:dyDescent="0.3">
      <c r="D611" s="21"/>
      <c r="E611" s="21"/>
      <c r="F611" s="99"/>
      <c r="G611" s="21"/>
      <c r="H611" s="21"/>
      <c r="I611" s="21"/>
      <c r="J611" s="21"/>
      <c r="K611" s="21"/>
      <c r="L611" s="99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4:85" x14ac:dyDescent="0.3">
      <c r="D612" s="21"/>
      <c r="E612" s="21"/>
      <c r="F612" s="99"/>
      <c r="G612" s="21"/>
      <c r="H612" s="21"/>
      <c r="I612" s="21"/>
      <c r="J612" s="21"/>
      <c r="K612" s="21"/>
      <c r="L612" s="99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4:85" x14ac:dyDescent="0.3">
      <c r="D613" s="21"/>
      <c r="E613" s="21"/>
      <c r="F613" s="99"/>
      <c r="G613" s="21"/>
      <c r="H613" s="21"/>
      <c r="I613" s="21"/>
      <c r="J613" s="21"/>
      <c r="K613" s="21"/>
      <c r="L613" s="99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4:85" x14ac:dyDescent="0.3">
      <c r="D614" s="21"/>
      <c r="E614" s="21"/>
      <c r="F614" s="99"/>
      <c r="G614" s="21"/>
      <c r="H614" s="21"/>
      <c r="I614" s="21"/>
      <c r="J614" s="21"/>
      <c r="K614" s="21"/>
      <c r="L614" s="99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4:85" x14ac:dyDescent="0.3">
      <c r="D615" s="21"/>
      <c r="E615" s="21"/>
      <c r="F615" s="99"/>
      <c r="G615" s="21"/>
      <c r="H615" s="21"/>
      <c r="I615" s="21"/>
      <c r="J615" s="21"/>
      <c r="K615" s="21"/>
      <c r="L615" s="99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4:85" x14ac:dyDescent="0.3">
      <c r="D616" s="21"/>
      <c r="E616" s="21"/>
      <c r="F616" s="99"/>
      <c r="G616" s="21"/>
      <c r="H616" s="21"/>
      <c r="I616" s="21"/>
      <c r="J616" s="21"/>
      <c r="K616" s="21"/>
      <c r="L616" s="99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4:85" x14ac:dyDescent="0.3">
      <c r="D617" s="21"/>
      <c r="E617" s="21"/>
      <c r="F617" s="99"/>
      <c r="G617" s="21"/>
      <c r="H617" s="21"/>
      <c r="I617" s="21"/>
      <c r="J617" s="21"/>
      <c r="K617" s="21"/>
      <c r="L617" s="99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4:85" x14ac:dyDescent="0.3">
      <c r="D618" s="21"/>
      <c r="E618" s="21"/>
      <c r="F618" s="99"/>
      <c r="G618" s="21"/>
      <c r="H618" s="21"/>
      <c r="I618" s="21"/>
      <c r="J618" s="21"/>
      <c r="K618" s="21"/>
      <c r="L618" s="99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4:85" x14ac:dyDescent="0.3">
      <c r="D619" s="21"/>
      <c r="E619" s="21"/>
      <c r="F619" s="99"/>
      <c r="G619" s="21"/>
      <c r="H619" s="21"/>
      <c r="I619" s="21"/>
      <c r="J619" s="21"/>
      <c r="K619" s="21"/>
      <c r="L619" s="99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4:85" x14ac:dyDescent="0.3">
      <c r="D620" s="21"/>
      <c r="E620" s="21"/>
      <c r="F620" s="99"/>
      <c r="G620" s="21"/>
      <c r="H620" s="21"/>
      <c r="I620" s="21"/>
      <c r="J620" s="21"/>
      <c r="K620" s="21"/>
      <c r="L620" s="99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4:85" x14ac:dyDescent="0.3">
      <c r="D621" s="21"/>
      <c r="E621" s="21"/>
      <c r="F621" s="99"/>
      <c r="G621" s="21"/>
      <c r="H621" s="21"/>
      <c r="I621" s="21"/>
      <c r="J621" s="21"/>
      <c r="K621" s="21"/>
      <c r="L621" s="99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4:85" x14ac:dyDescent="0.3">
      <c r="D622" s="21"/>
      <c r="E622" s="21"/>
      <c r="F622" s="99"/>
      <c r="G622" s="21"/>
      <c r="H622" s="21"/>
      <c r="I622" s="21"/>
      <c r="J622" s="21"/>
      <c r="K622" s="21"/>
      <c r="L622" s="99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4:85" x14ac:dyDescent="0.3">
      <c r="D623" s="21"/>
      <c r="E623" s="21"/>
      <c r="F623" s="99"/>
      <c r="G623" s="21"/>
      <c r="H623" s="21"/>
      <c r="I623" s="21"/>
      <c r="J623" s="21"/>
      <c r="K623" s="21"/>
      <c r="L623" s="99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4:85" x14ac:dyDescent="0.3">
      <c r="D624" s="21"/>
      <c r="E624" s="21"/>
      <c r="F624" s="99"/>
      <c r="G624" s="21"/>
      <c r="H624" s="21"/>
      <c r="I624" s="21"/>
      <c r="J624" s="21"/>
      <c r="K624" s="21"/>
      <c r="L624" s="99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4:85" x14ac:dyDescent="0.3">
      <c r="D625" s="21"/>
      <c r="E625" s="21"/>
      <c r="F625" s="99"/>
      <c r="G625" s="21"/>
      <c r="H625" s="21"/>
      <c r="I625" s="21"/>
      <c r="J625" s="21"/>
      <c r="K625" s="21"/>
      <c r="L625" s="99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4:85" x14ac:dyDescent="0.3">
      <c r="D626" s="21"/>
      <c r="E626" s="21"/>
      <c r="F626" s="99"/>
      <c r="G626" s="21"/>
      <c r="H626" s="21"/>
      <c r="I626" s="21"/>
      <c r="J626" s="21"/>
      <c r="K626" s="21"/>
      <c r="L626" s="99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4:85" x14ac:dyDescent="0.3">
      <c r="D627" s="21"/>
      <c r="E627" s="21"/>
      <c r="F627" s="99"/>
      <c r="G627" s="21"/>
      <c r="H627" s="21"/>
      <c r="I627" s="21"/>
      <c r="J627" s="21"/>
      <c r="K627" s="21"/>
      <c r="L627" s="99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4:85" x14ac:dyDescent="0.3">
      <c r="D628" s="21"/>
      <c r="E628" s="21"/>
      <c r="F628" s="99"/>
      <c r="G628" s="21"/>
      <c r="H628" s="21"/>
      <c r="I628" s="21"/>
      <c r="J628" s="21"/>
      <c r="K628" s="21"/>
      <c r="L628" s="99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4:85" x14ac:dyDescent="0.3">
      <c r="D629" s="21"/>
      <c r="E629" s="21"/>
      <c r="F629" s="99"/>
      <c r="G629" s="21"/>
      <c r="H629" s="21"/>
      <c r="I629" s="21"/>
      <c r="J629" s="21"/>
      <c r="K629" s="21"/>
      <c r="L629" s="99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4:85" x14ac:dyDescent="0.3">
      <c r="D630" s="21"/>
      <c r="E630" s="21"/>
      <c r="F630" s="99"/>
      <c r="G630" s="21"/>
      <c r="H630" s="21"/>
      <c r="I630" s="21"/>
      <c r="J630" s="21"/>
      <c r="K630" s="21"/>
      <c r="L630" s="99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4:85" x14ac:dyDescent="0.3">
      <c r="D631" s="21"/>
      <c r="E631" s="21"/>
      <c r="F631" s="99"/>
      <c r="G631" s="21"/>
      <c r="H631" s="21"/>
      <c r="I631" s="21"/>
      <c r="J631" s="21"/>
      <c r="K631" s="21"/>
      <c r="L631" s="99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4:85" x14ac:dyDescent="0.3">
      <c r="D632" s="21"/>
      <c r="E632" s="21"/>
      <c r="F632" s="99"/>
      <c r="G632" s="21"/>
      <c r="H632" s="21"/>
      <c r="I632" s="21"/>
      <c r="J632" s="21"/>
      <c r="K632" s="21"/>
      <c r="L632" s="99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4:85" x14ac:dyDescent="0.3">
      <c r="D633" s="21"/>
      <c r="E633" s="21"/>
      <c r="F633" s="99"/>
      <c r="G633" s="21"/>
      <c r="H633" s="21"/>
      <c r="I633" s="21"/>
      <c r="J633" s="21"/>
      <c r="K633" s="21"/>
      <c r="L633" s="99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4:85" x14ac:dyDescent="0.3">
      <c r="D634" s="21"/>
      <c r="E634" s="21"/>
      <c r="F634" s="99"/>
      <c r="G634" s="21"/>
      <c r="H634" s="21"/>
      <c r="I634" s="21"/>
      <c r="J634" s="21"/>
      <c r="K634" s="21"/>
      <c r="L634" s="99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4:85" x14ac:dyDescent="0.3">
      <c r="D635" s="21"/>
      <c r="E635" s="21"/>
      <c r="F635" s="99"/>
      <c r="G635" s="21"/>
      <c r="H635" s="21"/>
      <c r="I635" s="21"/>
      <c r="J635" s="21"/>
      <c r="K635" s="21"/>
      <c r="L635" s="99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4:85" x14ac:dyDescent="0.3">
      <c r="D636" s="21"/>
      <c r="E636" s="21"/>
      <c r="F636" s="99"/>
      <c r="G636" s="21"/>
      <c r="H636" s="21"/>
      <c r="I636" s="21"/>
      <c r="J636" s="21"/>
      <c r="K636" s="21"/>
      <c r="L636" s="99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4:85" x14ac:dyDescent="0.3">
      <c r="D637" s="21"/>
      <c r="E637" s="21"/>
      <c r="F637" s="99"/>
      <c r="G637" s="21"/>
      <c r="H637" s="21"/>
      <c r="I637" s="21"/>
      <c r="J637" s="21"/>
      <c r="K637" s="21"/>
      <c r="L637" s="99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4:85" x14ac:dyDescent="0.3">
      <c r="D638" s="21"/>
      <c r="E638" s="21"/>
      <c r="F638" s="99"/>
      <c r="G638" s="21"/>
      <c r="H638" s="21"/>
      <c r="I638" s="21"/>
      <c r="J638" s="21"/>
      <c r="K638" s="21"/>
      <c r="L638" s="99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4:85" x14ac:dyDescent="0.3">
      <c r="D639" s="21"/>
      <c r="E639" s="21"/>
      <c r="F639" s="99"/>
      <c r="G639" s="21"/>
      <c r="H639" s="21"/>
      <c r="I639" s="21"/>
      <c r="J639" s="21"/>
      <c r="K639" s="21"/>
      <c r="L639" s="99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4:85" x14ac:dyDescent="0.3">
      <c r="D640" s="21"/>
      <c r="E640" s="21"/>
      <c r="F640" s="99"/>
      <c r="G640" s="21"/>
      <c r="H640" s="21"/>
      <c r="I640" s="21"/>
      <c r="J640" s="21"/>
      <c r="K640" s="21"/>
      <c r="L640" s="99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4:85" x14ac:dyDescent="0.3">
      <c r="D641" s="21"/>
      <c r="E641" s="21"/>
      <c r="F641" s="99"/>
      <c r="G641" s="21"/>
      <c r="H641" s="21"/>
      <c r="I641" s="21"/>
      <c r="J641" s="21"/>
      <c r="K641" s="21"/>
      <c r="L641" s="99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4:85" x14ac:dyDescent="0.3">
      <c r="D642" s="21"/>
      <c r="E642" s="21"/>
      <c r="F642" s="99"/>
      <c r="G642" s="21"/>
      <c r="H642" s="21"/>
      <c r="I642" s="21"/>
      <c r="J642" s="21"/>
      <c r="K642" s="21"/>
      <c r="L642" s="99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4:85" x14ac:dyDescent="0.3">
      <c r="D643" s="21"/>
      <c r="E643" s="21"/>
      <c r="F643" s="99"/>
      <c r="G643" s="21"/>
      <c r="H643" s="21"/>
      <c r="I643" s="21"/>
      <c r="J643" s="21"/>
      <c r="K643" s="21"/>
      <c r="L643" s="99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4:85" x14ac:dyDescent="0.3">
      <c r="D644" s="21"/>
      <c r="E644" s="21"/>
      <c r="F644" s="99"/>
      <c r="G644" s="21"/>
      <c r="H644" s="21"/>
      <c r="I644" s="21"/>
      <c r="J644" s="21"/>
      <c r="K644" s="21"/>
      <c r="L644" s="99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4:85" x14ac:dyDescent="0.3">
      <c r="D645" s="21"/>
      <c r="E645" s="21"/>
      <c r="F645" s="99"/>
      <c r="G645" s="21"/>
      <c r="H645" s="21"/>
      <c r="I645" s="21"/>
      <c r="J645" s="21"/>
      <c r="K645" s="21"/>
      <c r="L645" s="99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4:85" x14ac:dyDescent="0.3">
      <c r="D646" s="21"/>
      <c r="E646" s="21"/>
      <c r="F646" s="99"/>
      <c r="G646" s="21"/>
      <c r="H646" s="21"/>
      <c r="I646" s="21"/>
      <c r="J646" s="21"/>
      <c r="K646" s="21"/>
      <c r="L646" s="99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4:85" x14ac:dyDescent="0.3">
      <c r="D647" s="21"/>
      <c r="E647" s="21"/>
      <c r="F647" s="99"/>
      <c r="G647" s="21"/>
      <c r="H647" s="21"/>
      <c r="I647" s="21"/>
      <c r="J647" s="21"/>
      <c r="K647" s="21"/>
      <c r="L647" s="99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4:85" x14ac:dyDescent="0.3">
      <c r="D648" s="21"/>
      <c r="E648" s="21"/>
      <c r="F648" s="99"/>
      <c r="G648" s="21"/>
      <c r="H648" s="21"/>
      <c r="I648" s="21"/>
      <c r="J648" s="21"/>
      <c r="K648" s="21"/>
      <c r="L648" s="99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4:85" x14ac:dyDescent="0.3">
      <c r="D649" s="21"/>
      <c r="E649" s="21"/>
      <c r="F649" s="99"/>
      <c r="G649" s="21"/>
      <c r="H649" s="21"/>
      <c r="I649" s="21"/>
      <c r="J649" s="21"/>
      <c r="K649" s="21"/>
      <c r="L649" s="99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4:85" x14ac:dyDescent="0.3">
      <c r="D650" s="21"/>
      <c r="E650" s="21"/>
      <c r="F650" s="99"/>
      <c r="G650" s="21"/>
      <c r="H650" s="21"/>
      <c r="I650" s="21"/>
      <c r="J650" s="21"/>
      <c r="K650" s="21"/>
      <c r="L650" s="99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4:85" x14ac:dyDescent="0.3">
      <c r="D651" s="21"/>
      <c r="E651" s="21"/>
      <c r="F651" s="99"/>
      <c r="G651" s="21"/>
      <c r="H651" s="21"/>
      <c r="I651" s="21"/>
      <c r="J651" s="21"/>
      <c r="K651" s="21"/>
      <c r="L651" s="99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4:85" x14ac:dyDescent="0.3">
      <c r="D652" s="21"/>
      <c r="E652" s="21"/>
      <c r="F652" s="99"/>
      <c r="G652" s="21"/>
      <c r="H652" s="21"/>
      <c r="I652" s="21"/>
      <c r="J652" s="21"/>
      <c r="K652" s="21"/>
      <c r="L652" s="99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  <row r="653" spans="4:85" x14ac:dyDescent="0.3">
      <c r="D653" s="21"/>
      <c r="E653" s="21"/>
      <c r="F653" s="99"/>
      <c r="G653" s="21"/>
      <c r="H653" s="21"/>
      <c r="I653" s="21"/>
      <c r="J653" s="21"/>
      <c r="K653" s="21"/>
      <c r="L653" s="99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</row>
    <row r="654" spans="4:85" x14ac:dyDescent="0.3">
      <c r="D654" s="21"/>
      <c r="E654" s="21"/>
      <c r="F654" s="99"/>
      <c r="G654" s="21"/>
      <c r="H654" s="21"/>
      <c r="I654" s="21"/>
      <c r="J654" s="21"/>
      <c r="K654" s="21"/>
      <c r="L654" s="99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</row>
    <row r="655" spans="4:85" x14ac:dyDescent="0.3">
      <c r="D655" s="21"/>
      <c r="E655" s="21"/>
      <c r="F655" s="99"/>
      <c r="G655" s="21"/>
      <c r="H655" s="21"/>
      <c r="I655" s="21"/>
      <c r="J655" s="21"/>
      <c r="K655" s="21"/>
      <c r="L655" s="99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</row>
    <row r="656" spans="4:85" x14ac:dyDescent="0.3">
      <c r="D656" s="21"/>
      <c r="E656" s="21"/>
      <c r="F656" s="99"/>
      <c r="G656" s="21"/>
      <c r="H656" s="21"/>
      <c r="I656" s="21"/>
      <c r="J656" s="21"/>
      <c r="K656" s="21"/>
      <c r="L656" s="99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</row>
  </sheetData>
  <mergeCells count="23">
    <mergeCell ref="B81:T81"/>
    <mergeCell ref="B87:T87"/>
    <mergeCell ref="B38:T38"/>
    <mergeCell ref="A19:A47"/>
    <mergeCell ref="B44:T44"/>
    <mergeCell ref="B31:T31"/>
    <mergeCell ref="B75:T75"/>
    <mergeCell ref="A48:A64"/>
    <mergeCell ref="B48:T48"/>
    <mergeCell ref="B54:T54"/>
    <mergeCell ref="B58:T58"/>
    <mergeCell ref="B65:T65"/>
    <mergeCell ref="A65:A92"/>
    <mergeCell ref="B71:T71"/>
    <mergeCell ref="A2:BJ3"/>
    <mergeCell ref="A5:A6"/>
    <mergeCell ref="B25:T25"/>
    <mergeCell ref="B19:T19"/>
    <mergeCell ref="V5:V6"/>
    <mergeCell ref="A7:A18"/>
    <mergeCell ref="B7:T7"/>
    <mergeCell ref="B13:T13"/>
    <mergeCell ref="A4:V4"/>
  </mergeCells>
  <phoneticPr fontId="1" type="noConversion"/>
  <pageMargins left="0.2" right="0.19" top="0.35" bottom="0.3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7" sqref="K27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1"/>
  <sheetViews>
    <sheetView workbookViewId="0">
      <selection activeCell="C3" sqref="C1:C1048576"/>
    </sheetView>
  </sheetViews>
  <sheetFormatPr defaultRowHeight="16.5" x14ac:dyDescent="0.3"/>
  <cols>
    <col min="1" max="1" width="5.125" customWidth="1"/>
    <col min="2" max="2" width="65.25" customWidth="1"/>
    <col min="3" max="3" width="9" style="1" customWidth="1"/>
  </cols>
  <sheetData>
    <row r="1" spans="1:9" x14ac:dyDescent="0.3">
      <c r="A1" s="126" t="s">
        <v>9</v>
      </c>
      <c r="B1" s="126"/>
      <c r="C1" s="126"/>
    </row>
    <row r="2" spans="1:9" x14ac:dyDescent="0.3">
      <c r="A2" s="126"/>
      <c r="B2" s="126"/>
      <c r="C2" s="126"/>
    </row>
    <row r="3" spans="1:9" x14ac:dyDescent="0.3">
      <c r="A3" s="127" t="s">
        <v>1</v>
      </c>
      <c r="B3" s="128"/>
      <c r="C3" s="13" t="e">
        <f>'설문조사 결과'!#REF!+#REF!+#REF!</f>
        <v>#REF!</v>
      </c>
    </row>
    <row r="4" spans="1:9" x14ac:dyDescent="0.3">
      <c r="A4" s="127" t="s">
        <v>2</v>
      </c>
      <c r="B4" s="128"/>
      <c r="C4" s="13" t="e">
        <f>'설문조사 결과'!#REF!+#REF!+#REF!</f>
        <v>#REF!</v>
      </c>
    </row>
    <row r="5" spans="1:9" x14ac:dyDescent="0.3">
      <c r="A5" s="125" t="s">
        <v>3</v>
      </c>
      <c r="B5" s="125"/>
    </row>
    <row r="6" spans="1:9" x14ac:dyDescent="0.3">
      <c r="A6" s="4"/>
      <c r="B6" s="6"/>
    </row>
    <row r="7" spans="1:9" ht="17.25" x14ac:dyDescent="0.3">
      <c r="A7" s="1"/>
      <c r="B7" s="9" t="s">
        <v>8</v>
      </c>
      <c r="C7" s="3"/>
    </row>
    <row r="8" spans="1:9" x14ac:dyDescent="0.3">
      <c r="A8" s="5"/>
      <c r="B8" s="6"/>
      <c r="C8" s="11" t="e">
        <f>'설문조사 결과'!#REF!+#REF!+#REF!</f>
        <v>#REF!</v>
      </c>
    </row>
    <row r="9" spans="1:9" x14ac:dyDescent="0.3">
      <c r="A9" s="5"/>
      <c r="B9" s="7"/>
      <c r="C9" s="11" t="e">
        <f>'설문조사 결과'!#REF!+#REF!+#REF!</f>
        <v>#REF!</v>
      </c>
      <c r="I9">
        <v>0</v>
      </c>
    </row>
    <row r="10" spans="1:9" x14ac:dyDescent="0.3">
      <c r="A10" s="5"/>
      <c r="B10" s="8"/>
      <c r="C10" s="11" t="e">
        <f>'설문조사 결과'!#REF!+#REF!+#REF!</f>
        <v>#REF!</v>
      </c>
    </row>
    <row r="11" spans="1:9" x14ac:dyDescent="0.3">
      <c r="A11" s="5"/>
      <c r="B11" s="8"/>
      <c r="C11" s="11" t="e">
        <f>'설문조사 결과'!#REF!+#REF!+#REF!</f>
        <v>#REF!</v>
      </c>
    </row>
    <row r="12" spans="1:9" x14ac:dyDescent="0.3">
      <c r="A12" s="5"/>
      <c r="B12" s="8"/>
      <c r="C12" s="11" t="e">
        <f>'설문조사 결과'!#REF!+#REF!+#REF!</f>
        <v>#REF!</v>
      </c>
    </row>
    <row r="13" spans="1:9" x14ac:dyDescent="0.3">
      <c r="A13" s="5"/>
      <c r="B13" s="8"/>
      <c r="C13" s="11" t="e">
        <f>'설문조사 결과'!#REF!+#REF!+#REF!</f>
        <v>#REF!</v>
      </c>
    </row>
    <row r="14" spans="1:9" x14ac:dyDescent="0.3">
      <c r="A14" s="5"/>
      <c r="B14" s="8"/>
      <c r="C14" s="11" t="e">
        <f>'설문조사 결과'!#REF!+#REF!+#REF!</f>
        <v>#REF!</v>
      </c>
    </row>
    <row r="15" spans="1:9" x14ac:dyDescent="0.3">
      <c r="A15" s="5"/>
      <c r="B15" s="8"/>
      <c r="C15" s="11" t="e">
        <f>'설문조사 결과'!#REF!+#REF!+#REF!</f>
        <v>#REF!</v>
      </c>
    </row>
    <row r="16" spans="1:9" x14ac:dyDescent="0.3">
      <c r="A16" s="5"/>
      <c r="B16" s="8"/>
      <c r="C16" s="11" t="e">
        <f>'설문조사 결과'!#REF!+#REF!+#REF!</f>
        <v>#REF!</v>
      </c>
    </row>
    <row r="17" spans="1:3" x14ac:dyDescent="0.3">
      <c r="A17" s="5"/>
      <c r="B17" s="8"/>
      <c r="C17" s="11" t="e">
        <f>'설문조사 결과'!#REF!+#REF!+#REF!</f>
        <v>#REF!</v>
      </c>
    </row>
    <row r="18" spans="1:3" x14ac:dyDescent="0.3">
      <c r="A18" s="5"/>
      <c r="B18" s="8"/>
      <c r="C18" s="11" t="e">
        <f>'설문조사 결과'!#REF!+#REF!+#REF!</f>
        <v>#REF!</v>
      </c>
    </row>
    <row r="19" spans="1:3" x14ac:dyDescent="0.3">
      <c r="A19" s="5"/>
      <c r="B19" s="8"/>
      <c r="C19" s="11" t="e">
        <f>'설문조사 결과'!#REF!+#REF!+#REF!</f>
        <v>#REF!</v>
      </c>
    </row>
    <row r="20" spans="1:3" x14ac:dyDescent="0.3">
      <c r="A20" s="5"/>
      <c r="B20" s="8"/>
      <c r="C20" s="11" t="e">
        <f>'설문조사 결과'!#REF!+#REF!+#REF!</f>
        <v>#REF!</v>
      </c>
    </row>
    <row r="21" spans="1:3" x14ac:dyDescent="0.3">
      <c r="A21" s="5"/>
      <c r="B21" s="8"/>
      <c r="C21" s="11" t="e">
        <f>'설문조사 결과'!#REF!+#REF!+#REF!</f>
        <v>#REF!</v>
      </c>
    </row>
    <row r="22" spans="1:3" x14ac:dyDescent="0.3">
      <c r="B22" s="10"/>
      <c r="C22" s="15" t="e">
        <f>SUM(C8:C21)</f>
        <v>#REF!</v>
      </c>
    </row>
    <row r="23" spans="1:3" x14ac:dyDescent="0.3">
      <c r="A23" s="4"/>
      <c r="B23" s="14"/>
      <c r="C23"/>
    </row>
    <row r="24" spans="1:3" ht="17.25" x14ac:dyDescent="0.3">
      <c r="A24" s="1"/>
      <c r="B24" s="9" t="s">
        <v>4</v>
      </c>
      <c r="C24" s="3"/>
    </row>
    <row r="25" spans="1:3" x14ac:dyDescent="0.3">
      <c r="A25" s="5"/>
      <c r="B25" s="6"/>
      <c r="C25" s="11" t="e">
        <f>'설문조사 결과'!#REF!+#REF!+#REF!</f>
        <v>#REF!</v>
      </c>
    </row>
    <row r="26" spans="1:3" x14ac:dyDescent="0.3">
      <c r="A26" s="5"/>
      <c r="B26" s="7"/>
      <c r="C26" s="11" t="e">
        <f>'설문조사 결과'!#REF!+#REF!+#REF!</f>
        <v>#REF!</v>
      </c>
    </row>
    <row r="27" spans="1:3" x14ac:dyDescent="0.3">
      <c r="A27" s="5"/>
      <c r="B27" s="8"/>
      <c r="C27" s="11" t="e">
        <f>'설문조사 결과'!#REF!+#REF!+#REF!</f>
        <v>#REF!</v>
      </c>
    </row>
    <row r="28" spans="1:3" x14ac:dyDescent="0.3">
      <c r="A28" s="5"/>
      <c r="B28" s="8"/>
      <c r="C28" s="11" t="e">
        <f>'설문조사 결과'!#REF!+#REF!+#REF!</f>
        <v>#REF!</v>
      </c>
    </row>
    <row r="29" spans="1:3" x14ac:dyDescent="0.3">
      <c r="A29" s="5"/>
      <c r="B29" s="8"/>
      <c r="C29" s="11" t="e">
        <f>'설문조사 결과'!#REF!+#REF!+#REF!</f>
        <v>#REF!</v>
      </c>
    </row>
    <row r="30" spans="1:3" x14ac:dyDescent="0.3">
      <c r="A30" s="5"/>
      <c r="B30" s="8"/>
      <c r="C30" s="11" t="e">
        <f>'설문조사 결과'!#REF!+#REF!+#REF!</f>
        <v>#REF!</v>
      </c>
    </row>
    <row r="31" spans="1:3" x14ac:dyDescent="0.3">
      <c r="A31" s="5"/>
      <c r="B31" s="8"/>
      <c r="C31" s="11" t="e">
        <f>'설문조사 결과'!#REF!+#REF!+#REF!</f>
        <v>#REF!</v>
      </c>
    </row>
    <row r="32" spans="1:3" x14ac:dyDescent="0.3">
      <c r="A32" s="5"/>
      <c r="B32" s="8"/>
      <c r="C32" s="11" t="e">
        <f>'설문조사 결과'!#REF!+#REF!+#REF!</f>
        <v>#REF!</v>
      </c>
    </row>
    <row r="33" spans="1:3" x14ac:dyDescent="0.3">
      <c r="A33" s="5"/>
      <c r="B33" s="8"/>
      <c r="C33" s="11" t="e">
        <f>'설문조사 결과'!#REF!+#REF!+#REF!</f>
        <v>#REF!</v>
      </c>
    </row>
    <row r="34" spans="1:3" x14ac:dyDescent="0.3">
      <c r="A34" s="5"/>
      <c r="B34" s="8"/>
      <c r="C34" s="11" t="e">
        <f>'설문조사 결과'!#REF!+#REF!+#REF!</f>
        <v>#REF!</v>
      </c>
    </row>
    <row r="35" spans="1:3" x14ac:dyDescent="0.3">
      <c r="A35" s="5"/>
      <c r="B35" s="8"/>
      <c r="C35" s="11" t="e">
        <f>'설문조사 결과'!#REF!+#REF!+#REF!</f>
        <v>#REF!</v>
      </c>
    </row>
    <row r="36" spans="1:3" x14ac:dyDescent="0.3">
      <c r="A36" s="5"/>
      <c r="B36" s="8"/>
      <c r="C36" s="11" t="e">
        <f>'설문조사 결과'!#REF!+#REF!+#REF!</f>
        <v>#REF!</v>
      </c>
    </row>
    <row r="37" spans="1:3" x14ac:dyDescent="0.3">
      <c r="A37" s="5"/>
      <c r="B37" s="8"/>
      <c r="C37" s="11" t="e">
        <f>'설문조사 결과'!#REF!+#REF!+#REF!</f>
        <v>#REF!</v>
      </c>
    </row>
    <row r="38" spans="1:3" x14ac:dyDescent="0.3">
      <c r="A38" s="5"/>
      <c r="B38" s="8"/>
      <c r="C38" s="11" t="e">
        <f>'설문조사 결과'!#REF!+#REF!+#REF!</f>
        <v>#REF!</v>
      </c>
    </row>
    <row r="39" spans="1:3" x14ac:dyDescent="0.3">
      <c r="B39" s="10" t="s">
        <v>0</v>
      </c>
      <c r="C39" s="16" t="e">
        <f>SUM(C25:C38)</f>
        <v>#REF!</v>
      </c>
    </row>
    <row r="40" spans="1:3" x14ac:dyDescent="0.3">
      <c r="A40" s="4"/>
      <c r="B40" s="6"/>
    </row>
    <row r="41" spans="1:3" ht="17.25" x14ac:dyDescent="0.3">
      <c r="A41" s="1"/>
      <c r="B41" s="9" t="s">
        <v>5</v>
      </c>
      <c r="C41" s="3"/>
    </row>
    <row r="42" spans="1:3" x14ac:dyDescent="0.3">
      <c r="A42" s="5"/>
      <c r="B42" s="6"/>
      <c r="C42" s="11" t="e">
        <f>'설문조사 결과'!#REF!+#REF!+#REF!</f>
        <v>#REF!</v>
      </c>
    </row>
    <row r="43" spans="1:3" x14ac:dyDescent="0.3">
      <c r="A43" s="5"/>
      <c r="B43" s="7"/>
      <c r="C43" s="11" t="e">
        <f>'설문조사 결과'!#REF!+#REF!+#REF!</f>
        <v>#REF!</v>
      </c>
    </row>
    <row r="44" spans="1:3" x14ac:dyDescent="0.3">
      <c r="A44" s="5"/>
      <c r="B44" s="8"/>
      <c r="C44" s="11" t="e">
        <f>'설문조사 결과'!#REF!+#REF!+#REF!</f>
        <v>#REF!</v>
      </c>
    </row>
    <row r="45" spans="1:3" x14ac:dyDescent="0.3">
      <c r="A45" s="5"/>
      <c r="B45" s="8"/>
      <c r="C45" s="11" t="e">
        <f>'설문조사 결과'!#REF!+#REF!+#REF!</f>
        <v>#REF!</v>
      </c>
    </row>
    <row r="46" spans="1:3" x14ac:dyDescent="0.3">
      <c r="A46" s="5"/>
      <c r="B46" s="8"/>
      <c r="C46" s="11" t="e">
        <f>'설문조사 결과'!#REF!+#REF!+#REF!</f>
        <v>#REF!</v>
      </c>
    </row>
    <row r="47" spans="1:3" x14ac:dyDescent="0.3">
      <c r="A47" s="5"/>
      <c r="B47" s="8"/>
      <c r="C47" s="11" t="e">
        <f>'설문조사 결과'!#REF!+#REF!+#REF!</f>
        <v>#REF!</v>
      </c>
    </row>
    <row r="48" spans="1:3" x14ac:dyDescent="0.3">
      <c r="A48" s="5"/>
      <c r="B48" s="8"/>
      <c r="C48" s="11" t="e">
        <f>'설문조사 결과'!#REF!+#REF!+#REF!</f>
        <v>#REF!</v>
      </c>
    </row>
    <row r="49" spans="1:3" x14ac:dyDescent="0.3">
      <c r="A49" s="5"/>
      <c r="B49" s="8"/>
      <c r="C49" s="11" t="e">
        <f>'설문조사 결과'!#REF!+#REF!+#REF!</f>
        <v>#REF!</v>
      </c>
    </row>
    <row r="50" spans="1:3" x14ac:dyDescent="0.3">
      <c r="A50" s="5"/>
      <c r="B50" s="8"/>
      <c r="C50" s="11" t="e">
        <f>'설문조사 결과'!#REF!+#REF!+#REF!</f>
        <v>#REF!</v>
      </c>
    </row>
    <row r="51" spans="1:3" x14ac:dyDescent="0.3">
      <c r="A51" s="5"/>
      <c r="B51" s="8"/>
      <c r="C51" s="11" t="e">
        <f>'설문조사 결과'!#REF!+#REF!+#REF!</f>
        <v>#REF!</v>
      </c>
    </row>
    <row r="52" spans="1:3" x14ac:dyDescent="0.3">
      <c r="A52" s="5"/>
      <c r="B52" s="8"/>
      <c r="C52" s="11" t="e">
        <f>'설문조사 결과'!#REF!+#REF!+#REF!</f>
        <v>#REF!</v>
      </c>
    </row>
    <row r="53" spans="1:3" x14ac:dyDescent="0.3">
      <c r="A53" s="5"/>
      <c r="B53" s="8"/>
      <c r="C53" s="11" t="e">
        <f>'설문조사 결과'!#REF!+#REF!+#REF!</f>
        <v>#REF!</v>
      </c>
    </row>
    <row r="54" spans="1:3" x14ac:dyDescent="0.3">
      <c r="A54" s="5"/>
      <c r="B54" s="8"/>
      <c r="C54" s="11" t="e">
        <f>'설문조사 결과'!#REF!+#REF!+#REF!</f>
        <v>#REF!</v>
      </c>
    </row>
    <row r="55" spans="1:3" x14ac:dyDescent="0.3">
      <c r="A55" s="5"/>
      <c r="B55" s="8"/>
      <c r="C55" s="11" t="e">
        <f>'설문조사 결과'!#REF!+#REF!+#REF!</f>
        <v>#REF!</v>
      </c>
    </row>
    <row r="56" spans="1:3" x14ac:dyDescent="0.3">
      <c r="B56" s="10" t="s">
        <v>0</v>
      </c>
      <c r="C56" s="15" t="e">
        <f>SUM(C42:C55)</f>
        <v>#REF!</v>
      </c>
    </row>
    <row r="57" spans="1:3" x14ac:dyDescent="0.3">
      <c r="A57" s="4"/>
      <c r="B57" s="6"/>
    </row>
    <row r="58" spans="1:3" ht="17.25" x14ac:dyDescent="0.3">
      <c r="A58" s="1"/>
      <c r="B58" s="9" t="s">
        <v>6</v>
      </c>
      <c r="C58" s="11"/>
    </row>
    <row r="59" spans="1:3" x14ac:dyDescent="0.3">
      <c r="A59" s="5"/>
      <c r="B59" s="6"/>
      <c r="C59" s="11" t="e">
        <f>'설문조사 결과'!#REF!+#REF!+#REF!</f>
        <v>#REF!</v>
      </c>
    </row>
    <row r="60" spans="1:3" x14ac:dyDescent="0.3">
      <c r="A60" s="5"/>
      <c r="B60" s="7"/>
      <c r="C60" s="11" t="e">
        <f>'설문조사 결과'!#REF!+#REF!+#REF!</f>
        <v>#REF!</v>
      </c>
    </row>
    <row r="61" spans="1:3" x14ac:dyDescent="0.3">
      <c r="A61" s="5"/>
      <c r="B61" s="8"/>
      <c r="C61" s="11" t="e">
        <f>'설문조사 결과'!#REF!+#REF!+#REF!</f>
        <v>#REF!</v>
      </c>
    </row>
    <row r="62" spans="1:3" x14ac:dyDescent="0.3">
      <c r="A62" s="5"/>
      <c r="B62" s="8"/>
      <c r="C62" s="11" t="e">
        <f>'설문조사 결과'!#REF!+#REF!+#REF!</f>
        <v>#REF!</v>
      </c>
    </row>
    <row r="63" spans="1:3" x14ac:dyDescent="0.3">
      <c r="A63" s="5"/>
      <c r="B63" s="8"/>
      <c r="C63" s="11" t="e">
        <f>'설문조사 결과'!#REF!+#REF!+#REF!</f>
        <v>#REF!</v>
      </c>
    </row>
    <row r="64" spans="1:3" x14ac:dyDescent="0.3">
      <c r="A64" s="5"/>
      <c r="B64" s="8"/>
      <c r="C64" s="11" t="e">
        <f>'설문조사 결과'!#REF!+#REF!+#REF!</f>
        <v>#REF!</v>
      </c>
    </row>
    <row r="65" spans="1:3" x14ac:dyDescent="0.3">
      <c r="A65" s="5"/>
      <c r="B65" s="8"/>
      <c r="C65" s="11" t="e">
        <f>'설문조사 결과'!#REF!+#REF!+#REF!</f>
        <v>#REF!</v>
      </c>
    </row>
    <row r="66" spans="1:3" x14ac:dyDescent="0.3">
      <c r="A66" s="5"/>
      <c r="B66" s="8"/>
      <c r="C66" s="11" t="e">
        <f>'설문조사 결과'!#REF!+#REF!+#REF!</f>
        <v>#REF!</v>
      </c>
    </row>
    <row r="67" spans="1:3" x14ac:dyDescent="0.3">
      <c r="A67" s="5"/>
      <c r="B67" s="8"/>
      <c r="C67" s="11" t="e">
        <f>'설문조사 결과'!#REF!+#REF!+#REF!</f>
        <v>#REF!</v>
      </c>
    </row>
    <row r="68" spans="1:3" x14ac:dyDescent="0.3">
      <c r="A68" s="5"/>
      <c r="B68" s="8"/>
      <c r="C68" s="11" t="e">
        <f>'설문조사 결과'!#REF!+#REF!+#REF!</f>
        <v>#REF!</v>
      </c>
    </row>
    <row r="69" spans="1:3" x14ac:dyDescent="0.3">
      <c r="A69" s="5"/>
      <c r="B69" s="8"/>
      <c r="C69" s="11" t="e">
        <f>'설문조사 결과'!#REF!+#REF!+#REF!</f>
        <v>#REF!</v>
      </c>
    </row>
    <row r="70" spans="1:3" x14ac:dyDescent="0.3">
      <c r="A70" s="5"/>
      <c r="B70" s="8"/>
      <c r="C70" s="11" t="e">
        <f>'설문조사 결과'!#REF!+#REF!+#REF!</f>
        <v>#REF!</v>
      </c>
    </row>
    <row r="71" spans="1:3" x14ac:dyDescent="0.3">
      <c r="A71" s="5"/>
      <c r="B71" s="8"/>
      <c r="C71" s="11" t="e">
        <f>'설문조사 결과'!#REF!+#REF!+#REF!</f>
        <v>#REF!</v>
      </c>
    </row>
    <row r="72" spans="1:3" x14ac:dyDescent="0.3">
      <c r="A72" s="5"/>
      <c r="B72" s="8"/>
      <c r="C72" s="11" t="e">
        <f>'설문조사 결과'!#REF!+#REF!+#REF!</f>
        <v>#REF!</v>
      </c>
    </row>
    <row r="73" spans="1:3" x14ac:dyDescent="0.3">
      <c r="B73" s="12" t="s">
        <v>0</v>
      </c>
      <c r="C73" s="16" t="e">
        <f>SUM(C58:C72)</f>
        <v>#REF!</v>
      </c>
    </row>
    <row r="74" spans="1:3" x14ac:dyDescent="0.3">
      <c r="A74" s="4"/>
    </row>
    <row r="75" spans="1:3" ht="17.25" x14ac:dyDescent="0.3">
      <c r="A75" s="1"/>
      <c r="B75" s="9" t="s">
        <v>7</v>
      </c>
      <c r="C75" s="11"/>
    </row>
    <row r="76" spans="1:3" x14ac:dyDescent="0.3">
      <c r="A76" s="5"/>
      <c r="B76" s="6"/>
      <c r="C76" s="11" t="e">
        <f>'설문조사 결과'!#REF!+#REF!+#REF!</f>
        <v>#REF!</v>
      </c>
    </row>
    <row r="77" spans="1:3" x14ac:dyDescent="0.3">
      <c r="A77" s="5"/>
      <c r="B77" s="7"/>
      <c r="C77" s="11" t="e">
        <f>'설문조사 결과'!#REF!+#REF!+#REF!</f>
        <v>#REF!</v>
      </c>
    </row>
    <row r="78" spans="1:3" x14ac:dyDescent="0.3">
      <c r="A78" s="5"/>
      <c r="B78" s="8"/>
      <c r="C78" s="11" t="e">
        <f>'설문조사 결과'!#REF!+#REF!+#REF!</f>
        <v>#REF!</v>
      </c>
    </row>
    <row r="79" spans="1:3" x14ac:dyDescent="0.3">
      <c r="A79" s="5"/>
      <c r="B79" s="8"/>
      <c r="C79" s="11" t="e">
        <f>'설문조사 결과'!#REF!+#REF!+#REF!</f>
        <v>#REF!</v>
      </c>
    </row>
    <row r="80" spans="1:3" x14ac:dyDescent="0.3">
      <c r="A80" s="5"/>
      <c r="B80" s="8"/>
      <c r="C80" s="11" t="e">
        <f>'설문조사 결과'!#REF!+#REF!+#REF!</f>
        <v>#REF!</v>
      </c>
    </row>
    <row r="81" spans="1:3" x14ac:dyDescent="0.3">
      <c r="A81" s="5"/>
      <c r="B81" s="8"/>
      <c r="C81" s="11" t="e">
        <f>'설문조사 결과'!#REF!+#REF!+#REF!</f>
        <v>#REF!</v>
      </c>
    </row>
    <row r="82" spans="1:3" x14ac:dyDescent="0.3">
      <c r="A82" s="5"/>
      <c r="B82" s="8"/>
      <c r="C82" s="11" t="e">
        <f>'설문조사 결과'!#REF!+#REF!+#REF!</f>
        <v>#REF!</v>
      </c>
    </row>
    <row r="83" spans="1:3" x14ac:dyDescent="0.3">
      <c r="A83" s="5"/>
      <c r="B83" s="8"/>
      <c r="C83" s="11" t="e">
        <f>'설문조사 결과'!#REF!+#REF!+#REF!</f>
        <v>#REF!</v>
      </c>
    </row>
    <row r="84" spans="1:3" x14ac:dyDescent="0.3">
      <c r="A84" s="5"/>
      <c r="B84" s="8"/>
      <c r="C84" s="11" t="e">
        <f>'설문조사 결과'!#REF!+#REF!+#REF!</f>
        <v>#REF!</v>
      </c>
    </row>
    <row r="85" spans="1:3" x14ac:dyDescent="0.3">
      <c r="A85" s="5"/>
      <c r="B85" s="8"/>
      <c r="C85" s="11" t="e">
        <f>'설문조사 결과'!#REF!+#REF!+#REF!</f>
        <v>#REF!</v>
      </c>
    </row>
    <row r="86" spans="1:3" x14ac:dyDescent="0.3">
      <c r="A86" s="5"/>
      <c r="B86" s="8"/>
      <c r="C86" s="11" t="e">
        <f>'설문조사 결과'!#REF!+#REF!+#REF!</f>
        <v>#REF!</v>
      </c>
    </row>
    <row r="87" spans="1:3" x14ac:dyDescent="0.3">
      <c r="A87" s="5"/>
      <c r="B87" s="8"/>
      <c r="C87" s="11" t="e">
        <f>'설문조사 결과'!#REF!+#REF!+#REF!</f>
        <v>#REF!</v>
      </c>
    </row>
    <row r="88" spans="1:3" x14ac:dyDescent="0.3">
      <c r="A88" s="5"/>
      <c r="B88" s="8"/>
      <c r="C88" s="11" t="e">
        <f>'설문조사 결과'!#REF!+#REF!+#REF!</f>
        <v>#REF!</v>
      </c>
    </row>
    <row r="89" spans="1:3" x14ac:dyDescent="0.3">
      <c r="A89" s="5"/>
      <c r="B89" s="8"/>
      <c r="C89" s="11" t="e">
        <f>'설문조사 결과'!#REF!+#REF!+#REF!</f>
        <v>#REF!</v>
      </c>
    </row>
    <row r="90" spans="1:3" x14ac:dyDescent="0.3">
      <c r="A90" s="1"/>
      <c r="B90" s="12" t="s">
        <v>0</v>
      </c>
      <c r="C90" s="1" t="e">
        <f>SUM(C76:C89)</f>
        <v>#REF!</v>
      </c>
    </row>
    <row r="91" spans="1:3" x14ac:dyDescent="0.3">
      <c r="C91"/>
    </row>
    <row r="92" spans="1:3" x14ac:dyDescent="0.3">
      <c r="C92"/>
    </row>
    <row r="93" spans="1:3" x14ac:dyDescent="0.3">
      <c r="C93"/>
    </row>
    <row r="94" spans="1:3" x14ac:dyDescent="0.3">
      <c r="C94"/>
    </row>
    <row r="95" spans="1:3" x14ac:dyDescent="0.3">
      <c r="C95"/>
    </row>
    <row r="96" spans="1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</sheetData>
  <mergeCells count="4">
    <mergeCell ref="A5:B5"/>
    <mergeCell ref="A1:C2"/>
    <mergeCell ref="A3:B3"/>
    <mergeCell ref="A4:B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BP628"/>
  <sheetViews>
    <sheetView view="pageBreakPreview" zoomScale="80" zoomScaleNormal="90" zoomScaleSheetLayoutView="80" workbookViewId="0">
      <pane xSplit="2" ySplit="5" topLeftCell="C53" activePane="bottomRight" state="frozen"/>
      <selection pane="topRight" activeCell="AA1" sqref="AA1"/>
      <selection pane="bottomLeft" activeCell="A5" sqref="A5"/>
      <selection pane="bottomRight" activeCell="BP57" sqref="BP57:BP63"/>
    </sheetView>
  </sheetViews>
  <sheetFormatPr defaultRowHeight="16.5" x14ac:dyDescent="0.3"/>
  <cols>
    <col min="1" max="1" width="9.125" customWidth="1"/>
    <col min="2" max="2" width="81" style="20" customWidth="1"/>
    <col min="3" max="3" width="8.5" style="1" customWidth="1"/>
    <col min="4" max="16" width="3.625" style="1" hidden="1" customWidth="1"/>
    <col min="17" max="17" width="3.625" style="2" hidden="1" customWidth="1"/>
    <col min="18" max="66" width="3.625" style="1" hidden="1" customWidth="1"/>
    <col min="67" max="67" width="96.375" customWidth="1"/>
    <col min="68" max="68" width="77.875" customWidth="1"/>
  </cols>
  <sheetData>
    <row r="1" spans="1:68" ht="9.75" customHeight="1" thickBot="1" x14ac:dyDescent="0.3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</row>
    <row r="2" spans="1:68" ht="16.5" customHeight="1" thickTop="1" x14ac:dyDescent="0.3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</row>
    <row r="3" spans="1:68" ht="39.75" customHeight="1" thickBot="1" x14ac:dyDescent="0.3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5"/>
    </row>
    <row r="4" spans="1:68" ht="126.75" customHeight="1" thickTop="1" thickBot="1" x14ac:dyDescent="0.3">
      <c r="A4" s="135" t="s">
        <v>119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</row>
    <row r="5" spans="1:68" ht="45" customHeight="1" thickBot="1" x14ac:dyDescent="0.35">
      <c r="A5" s="52" t="s">
        <v>50</v>
      </c>
      <c r="B5" s="53" t="s">
        <v>51</v>
      </c>
      <c r="C5" s="54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4" t="s">
        <v>52</v>
      </c>
      <c r="BP5" s="89" t="s">
        <v>85</v>
      </c>
    </row>
    <row r="6" spans="1:68" ht="31.5" customHeight="1" x14ac:dyDescent="0.3">
      <c r="A6" s="114" t="s">
        <v>10</v>
      </c>
      <c r="B6" s="33" t="s">
        <v>41</v>
      </c>
      <c r="C6" s="31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30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33"/>
      <c r="BP6" s="90"/>
    </row>
    <row r="7" spans="1:68" ht="31.5" customHeight="1" x14ac:dyDescent="0.3">
      <c r="A7" s="114"/>
      <c r="B7" s="24" t="s">
        <v>56</v>
      </c>
      <c r="C7" s="65">
        <f>'설문조사 결과'!V8</f>
        <v>0.52164009111617315</v>
      </c>
      <c r="D7" s="19"/>
      <c r="BO7" s="133"/>
      <c r="BP7" s="130" t="s">
        <v>152</v>
      </c>
    </row>
    <row r="8" spans="1:68" ht="31.5" customHeight="1" x14ac:dyDescent="0.3">
      <c r="A8" s="114"/>
      <c r="B8" s="25" t="s">
        <v>57</v>
      </c>
      <c r="C8" s="65">
        <f>'설문조사 결과'!V9</f>
        <v>0.26423690205011391</v>
      </c>
      <c r="D8" s="19"/>
      <c r="BO8" s="133"/>
      <c r="BP8" s="136"/>
    </row>
    <row r="9" spans="1:68" ht="31.5" customHeight="1" x14ac:dyDescent="0.3">
      <c r="A9" s="114"/>
      <c r="B9" s="25" t="s">
        <v>58</v>
      </c>
      <c r="C9" s="65">
        <f>'설문조사 결과'!V10</f>
        <v>0.18678815489749431</v>
      </c>
      <c r="D9" s="19"/>
      <c r="BO9" s="133"/>
      <c r="BP9" s="136"/>
    </row>
    <row r="10" spans="1:68" ht="31.5" customHeight="1" x14ac:dyDescent="0.3">
      <c r="A10" s="114"/>
      <c r="B10" s="25" t="s">
        <v>59</v>
      </c>
      <c r="C10" s="65">
        <f>'설문조사 결과'!V11</f>
        <v>2.0501138952164009E-2</v>
      </c>
      <c r="D10" s="19"/>
      <c r="BO10" s="133"/>
      <c r="BP10" s="136"/>
    </row>
    <row r="11" spans="1:68" ht="31.5" customHeight="1" x14ac:dyDescent="0.3">
      <c r="A11" s="114"/>
      <c r="B11" s="26" t="s">
        <v>60</v>
      </c>
      <c r="C11" s="65">
        <f>'설문조사 결과'!V12</f>
        <v>3.6585365853658534E-2</v>
      </c>
      <c r="D11" s="19"/>
      <c r="BO11" s="133"/>
      <c r="BP11" s="137"/>
    </row>
    <row r="12" spans="1:68" ht="31.5" customHeight="1" x14ac:dyDescent="0.3">
      <c r="A12" s="114"/>
      <c r="B12" s="32" t="s">
        <v>42</v>
      </c>
      <c r="C12" s="66"/>
      <c r="D12" s="19"/>
      <c r="BO12" s="63"/>
      <c r="BP12" s="91"/>
    </row>
    <row r="13" spans="1:68" ht="31.5" customHeight="1" x14ac:dyDescent="0.3">
      <c r="A13" s="114"/>
      <c r="B13" s="24" t="s">
        <v>14</v>
      </c>
      <c r="C13" s="65">
        <f>'설문조사 결과'!V14</f>
        <v>7.7448747152619596E-2</v>
      </c>
      <c r="D13" s="19"/>
      <c r="BO13" s="133"/>
      <c r="BP13" s="130" t="s">
        <v>151</v>
      </c>
    </row>
    <row r="14" spans="1:68" ht="31.5" customHeight="1" x14ac:dyDescent="0.3">
      <c r="A14" s="114"/>
      <c r="B14" s="25" t="s">
        <v>13</v>
      </c>
      <c r="C14" s="65">
        <f>'설문조사 결과'!V15</f>
        <v>6.3781321184510256E-2</v>
      </c>
      <c r="D14" s="19"/>
      <c r="BO14" s="133"/>
      <c r="BP14" s="136"/>
    </row>
    <row r="15" spans="1:68" ht="31.5" customHeight="1" x14ac:dyDescent="0.3">
      <c r="A15" s="114"/>
      <c r="B15" s="25" t="s">
        <v>15</v>
      </c>
      <c r="C15" s="65">
        <f>'설문조사 결과'!V16</f>
        <v>0.73804100227790437</v>
      </c>
      <c r="D15" s="19"/>
      <c r="BO15" s="133"/>
      <c r="BP15" s="136"/>
    </row>
    <row r="16" spans="1:68" ht="31.5" customHeight="1" x14ac:dyDescent="0.3">
      <c r="A16" s="114"/>
      <c r="B16" s="25" t="s">
        <v>16</v>
      </c>
      <c r="C16" s="65">
        <f>'설문조사 결과'!V17</f>
        <v>0.10478359908883828</v>
      </c>
      <c r="D16" s="19"/>
      <c r="BO16" s="133"/>
      <c r="BP16" s="136"/>
    </row>
    <row r="17" spans="1:68" ht="31.5" customHeight="1" x14ac:dyDescent="0.3">
      <c r="A17" s="115"/>
      <c r="B17" s="26" t="s">
        <v>17</v>
      </c>
      <c r="C17" s="65">
        <f>'설문조사 결과'!V18</f>
        <v>1.5945330296127564E-2</v>
      </c>
      <c r="D17" s="19"/>
      <c r="BO17" s="133"/>
      <c r="BP17" s="137"/>
    </row>
    <row r="18" spans="1:68" ht="31.5" customHeight="1" x14ac:dyDescent="0.3">
      <c r="A18" s="119" t="s">
        <v>11</v>
      </c>
      <c r="B18" s="34" t="s">
        <v>43</v>
      </c>
      <c r="C18" s="66"/>
      <c r="D18" s="19"/>
      <c r="BO18" s="63"/>
      <c r="BP18" s="91" t="s">
        <v>86</v>
      </c>
    </row>
    <row r="19" spans="1:68" ht="31.5" customHeight="1" x14ac:dyDescent="0.3">
      <c r="A19" s="120"/>
      <c r="B19" s="24" t="s">
        <v>56</v>
      </c>
      <c r="C19" s="65">
        <f>'설문조사 결과'!V20</f>
        <v>0.48747152619589978</v>
      </c>
      <c r="D19" s="19"/>
      <c r="BO19" s="63"/>
      <c r="BP19" s="130" t="s">
        <v>120</v>
      </c>
    </row>
    <row r="20" spans="1:68" ht="31.5" customHeight="1" x14ac:dyDescent="0.3">
      <c r="A20" s="120"/>
      <c r="B20" s="25" t="s">
        <v>57</v>
      </c>
      <c r="C20" s="65">
        <f>'설문조사 결과'!V21</f>
        <v>0.26879271070615035</v>
      </c>
      <c r="D20" s="19"/>
      <c r="BO20" s="63"/>
      <c r="BP20" s="136"/>
    </row>
    <row r="21" spans="1:68" ht="31.5" customHeight="1" x14ac:dyDescent="0.3">
      <c r="A21" s="120"/>
      <c r="B21" s="25" t="s">
        <v>58</v>
      </c>
      <c r="C21" s="65">
        <f>'설문조사 결과'!V22</f>
        <v>0.20956719817767655</v>
      </c>
      <c r="D21" s="19"/>
      <c r="BO21" s="63"/>
      <c r="BP21" s="136"/>
    </row>
    <row r="22" spans="1:68" ht="31.5" customHeight="1" x14ac:dyDescent="0.3">
      <c r="A22" s="120"/>
      <c r="B22" s="25" t="s">
        <v>59</v>
      </c>
      <c r="C22" s="65">
        <f>'설문조사 결과'!V23</f>
        <v>2.7334851936218679E-2</v>
      </c>
      <c r="D22" s="19"/>
      <c r="BO22" s="63"/>
      <c r="BP22" s="136"/>
    </row>
    <row r="23" spans="1:68" ht="31.5" customHeight="1" x14ac:dyDescent="0.3">
      <c r="A23" s="120"/>
      <c r="B23" s="26" t="s">
        <v>60</v>
      </c>
      <c r="C23" s="65">
        <f>'설문조사 결과'!V24</f>
        <v>6.8337129840546698E-3</v>
      </c>
      <c r="D23" s="19"/>
      <c r="BO23" s="63"/>
      <c r="BP23" s="137"/>
    </row>
    <row r="24" spans="1:68" ht="31.5" customHeight="1" x14ac:dyDescent="0.3">
      <c r="A24" s="120"/>
      <c r="B24" s="32" t="s">
        <v>44</v>
      </c>
      <c r="C24" s="66"/>
      <c r="D24" s="19"/>
      <c r="BO24" s="63"/>
      <c r="BP24" s="91"/>
    </row>
    <row r="25" spans="1:68" ht="31.5" customHeight="1" x14ac:dyDescent="0.3">
      <c r="A25" s="120"/>
      <c r="B25" s="24" t="s">
        <v>56</v>
      </c>
      <c r="C25" s="65">
        <f>'설문조사 결과'!V26</f>
        <v>0.50341685649202739</v>
      </c>
      <c r="D25" s="19"/>
      <c r="BO25" s="63"/>
      <c r="BP25" s="130" t="s">
        <v>121</v>
      </c>
    </row>
    <row r="26" spans="1:68" ht="31.5" customHeight="1" x14ac:dyDescent="0.3">
      <c r="A26" s="120"/>
      <c r="B26" s="25" t="s">
        <v>57</v>
      </c>
      <c r="C26" s="65">
        <f>'설문조사 결과'!V27</f>
        <v>0.26651480637813213</v>
      </c>
      <c r="D26" s="19"/>
      <c r="BO26" s="63"/>
      <c r="BP26" s="136"/>
    </row>
    <row r="27" spans="1:68" ht="31.5" customHeight="1" x14ac:dyDescent="0.3">
      <c r="A27" s="120"/>
      <c r="B27" s="25" t="s">
        <v>58</v>
      </c>
      <c r="C27" s="65">
        <f>'설문조사 결과'!V28</f>
        <v>0.17995444191343962</v>
      </c>
      <c r="D27" s="19"/>
      <c r="BO27" s="63"/>
      <c r="BP27" s="136"/>
    </row>
    <row r="28" spans="1:68" ht="31.5" customHeight="1" x14ac:dyDescent="0.3">
      <c r="A28" s="120"/>
      <c r="B28" s="25" t="s">
        <v>59</v>
      </c>
      <c r="C28" s="65">
        <f>'설문조사 결과'!V29</f>
        <v>3.8724373576309798E-2</v>
      </c>
      <c r="D28" s="19"/>
      <c r="BO28" s="63"/>
      <c r="BP28" s="136"/>
    </row>
    <row r="29" spans="1:68" ht="31.5" customHeight="1" x14ac:dyDescent="0.3">
      <c r="A29" s="120"/>
      <c r="B29" s="26" t="s">
        <v>60</v>
      </c>
      <c r="C29" s="65">
        <f>'설문조사 결과'!V30</f>
        <v>1.1389521640091117E-2</v>
      </c>
      <c r="D29" s="19"/>
      <c r="BO29" s="63"/>
      <c r="BP29" s="137"/>
    </row>
    <row r="30" spans="1:68" ht="31.5" customHeight="1" x14ac:dyDescent="0.3">
      <c r="A30" s="120"/>
      <c r="B30" s="34" t="s">
        <v>12</v>
      </c>
      <c r="C30" s="66"/>
      <c r="D30" s="19"/>
      <c r="BO30" s="63"/>
      <c r="BP30" s="91"/>
    </row>
    <row r="31" spans="1:68" ht="31.5" customHeight="1" x14ac:dyDescent="0.3">
      <c r="A31" s="120"/>
      <c r="B31" s="24" t="s">
        <v>18</v>
      </c>
      <c r="C31" s="65">
        <f>'설문조사 결과'!V32</f>
        <v>2.0501138952164009E-2</v>
      </c>
      <c r="D31" s="19"/>
      <c r="BO31" s="63"/>
      <c r="BP31" s="130" t="s">
        <v>122</v>
      </c>
    </row>
    <row r="32" spans="1:68" ht="31.5" customHeight="1" x14ac:dyDescent="0.3">
      <c r="A32" s="120"/>
      <c r="B32" s="25" t="s">
        <v>19</v>
      </c>
      <c r="C32" s="65">
        <f>'설문조사 결과'!V33</f>
        <v>4.5558086560364463E-3</v>
      </c>
      <c r="D32" s="19"/>
      <c r="BO32" s="63"/>
      <c r="BP32" s="136"/>
    </row>
    <row r="33" spans="1:68" ht="31.5" customHeight="1" x14ac:dyDescent="0.3">
      <c r="A33" s="120"/>
      <c r="B33" s="25" t="s">
        <v>20</v>
      </c>
      <c r="C33" s="65">
        <f>'설문조사 결과'!V34</f>
        <v>0</v>
      </c>
      <c r="D33" s="19"/>
      <c r="BO33" s="63"/>
      <c r="BP33" s="136"/>
    </row>
    <row r="34" spans="1:68" ht="31.5" customHeight="1" x14ac:dyDescent="0.3">
      <c r="A34" s="120"/>
      <c r="B34" s="25" t="s">
        <v>21</v>
      </c>
      <c r="C34" s="65">
        <f>'설문조사 결과'!V35</f>
        <v>0</v>
      </c>
      <c r="D34" s="19"/>
      <c r="BO34" s="63"/>
      <c r="BP34" s="136"/>
    </row>
    <row r="35" spans="1:68" ht="31.5" customHeight="1" x14ac:dyDescent="0.3">
      <c r="A35" s="120"/>
      <c r="B35" s="25" t="s">
        <v>22</v>
      </c>
      <c r="C35" s="65">
        <f>'설문조사 결과'!V36</f>
        <v>4.5558086560364463E-3</v>
      </c>
      <c r="D35" s="19"/>
      <c r="BO35" s="63"/>
      <c r="BP35" s="136"/>
    </row>
    <row r="36" spans="1:68" ht="31.5" customHeight="1" x14ac:dyDescent="0.3">
      <c r="A36" s="120"/>
      <c r="B36" s="26" t="s">
        <v>23</v>
      </c>
      <c r="C36" s="65">
        <f>'설문조사 결과'!V37</f>
        <v>1.366742596810934E-2</v>
      </c>
      <c r="D36" s="19"/>
      <c r="BO36" s="63"/>
      <c r="BP36" s="137"/>
    </row>
    <row r="37" spans="1:68" ht="31.5" customHeight="1" x14ac:dyDescent="0.3">
      <c r="A37" s="120"/>
      <c r="B37" s="32" t="s">
        <v>83</v>
      </c>
      <c r="C37" s="66"/>
      <c r="D37" s="19"/>
      <c r="BO37" s="63"/>
      <c r="BP37" s="91"/>
    </row>
    <row r="38" spans="1:68" ht="31.5" customHeight="1" x14ac:dyDescent="0.3">
      <c r="A38" s="120"/>
      <c r="B38" s="24" t="s">
        <v>56</v>
      </c>
      <c r="C38" s="65">
        <f>'설문조사 결과'!V39</f>
        <v>0.46924829157175396</v>
      </c>
      <c r="D38" s="19"/>
      <c r="BO38" s="63"/>
      <c r="BP38" s="130" t="s">
        <v>123</v>
      </c>
    </row>
    <row r="39" spans="1:68" ht="31.5" customHeight="1" x14ac:dyDescent="0.3">
      <c r="A39" s="120"/>
      <c r="B39" s="25" t="s">
        <v>57</v>
      </c>
      <c r="C39" s="65">
        <f>'설문조사 결과'!V40</f>
        <v>0.27107061503416857</v>
      </c>
      <c r="D39" s="19"/>
      <c r="BO39" s="63"/>
      <c r="BP39" s="136"/>
    </row>
    <row r="40" spans="1:68" ht="31.5" customHeight="1" x14ac:dyDescent="0.3">
      <c r="A40" s="120"/>
      <c r="B40" s="25" t="s">
        <v>58</v>
      </c>
      <c r="C40" s="65">
        <f>'설문조사 결과'!V41</f>
        <v>0.24145785876993167</v>
      </c>
      <c r="D40" s="19"/>
      <c r="BO40" s="63"/>
      <c r="BP40" s="136"/>
    </row>
    <row r="41" spans="1:68" ht="31.5" customHeight="1" x14ac:dyDescent="0.3">
      <c r="A41" s="120"/>
      <c r="B41" s="25" t="s">
        <v>59</v>
      </c>
      <c r="C41" s="65">
        <f>'설문조사 결과'!V42</f>
        <v>9.1116173120728925E-3</v>
      </c>
      <c r="D41" s="19"/>
      <c r="BO41" s="63"/>
      <c r="BP41" s="136"/>
    </row>
    <row r="42" spans="1:68" ht="31.5" customHeight="1" x14ac:dyDescent="0.3">
      <c r="A42" s="120"/>
      <c r="B42" s="26" t="s">
        <v>60</v>
      </c>
      <c r="C42" s="65">
        <f>'설문조사 결과'!V43</f>
        <v>9.1116173120728925E-3</v>
      </c>
      <c r="D42" s="19"/>
      <c r="BO42" s="63"/>
      <c r="BP42" s="137"/>
    </row>
    <row r="43" spans="1:68" ht="31.5" customHeight="1" x14ac:dyDescent="0.3">
      <c r="A43" s="120"/>
      <c r="B43" s="32" t="s">
        <v>45</v>
      </c>
      <c r="C43" s="66"/>
      <c r="D43" s="19"/>
      <c r="BO43" s="63"/>
    </row>
    <row r="44" spans="1:68" ht="31.5" customHeight="1" x14ac:dyDescent="0.3">
      <c r="A44" s="120"/>
      <c r="B44" s="24" t="s">
        <v>81</v>
      </c>
      <c r="C44" s="65">
        <f>'설문조사 결과'!V45</f>
        <v>1.366742596810934E-2</v>
      </c>
      <c r="D44" s="19"/>
      <c r="BO44" s="63"/>
    </row>
    <row r="45" spans="1:68" ht="31.5" customHeight="1" x14ac:dyDescent="0.3">
      <c r="A45" s="120"/>
      <c r="B45" s="25" t="s">
        <v>87</v>
      </c>
      <c r="C45" s="65">
        <f>'설문조사 결과'!V46</f>
        <v>0</v>
      </c>
      <c r="D45" s="19"/>
      <c r="BO45" s="63"/>
    </row>
    <row r="46" spans="1:68" ht="31.5" customHeight="1" x14ac:dyDescent="0.3">
      <c r="A46" s="120"/>
      <c r="B46" s="35" t="s">
        <v>84</v>
      </c>
      <c r="C46" s="65">
        <f>'설문조사 결과'!V47</f>
        <v>4.5558086560364463E-3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 s="63"/>
    </row>
    <row r="47" spans="1:68" ht="36" customHeight="1" x14ac:dyDescent="0.3">
      <c r="A47" s="121" t="s">
        <v>89</v>
      </c>
      <c r="B47" s="32" t="str">
        <f>'설문조사 결과'!B48</f>
        <v>6. 우리 학교에서 운영하는 영양·식생활 교육이(식단영양표시제, 비만,  당·나트륨 저감화, 음식물쓰레기 줄이기, 불량식품 근절 등) 도움이 됩니까?</v>
      </c>
      <c r="C47" s="6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 s="63"/>
      <c r="BP47" s="138" t="s">
        <v>124</v>
      </c>
    </row>
    <row r="48" spans="1:68" ht="31.5" customHeight="1" x14ac:dyDescent="0.3">
      <c r="A48" s="121"/>
      <c r="B48" s="24" t="s">
        <v>56</v>
      </c>
      <c r="C48" s="65">
        <f>'설문조사 결과'!V49</f>
        <v>0.43507972665148065</v>
      </c>
      <c r="D48" s="19"/>
      <c r="BO48" s="63"/>
      <c r="BP48" s="139"/>
    </row>
    <row r="49" spans="1:68" ht="31.5" customHeight="1" x14ac:dyDescent="0.3">
      <c r="A49" s="121"/>
      <c r="B49" s="25" t="s">
        <v>57</v>
      </c>
      <c r="C49" s="65">
        <f>'설문조사 결과'!V50</f>
        <v>0.23462414578587698</v>
      </c>
      <c r="D49" s="19"/>
      <c r="BO49" s="63"/>
      <c r="BP49" s="139"/>
    </row>
    <row r="50" spans="1:68" ht="31.5" customHeight="1" x14ac:dyDescent="0.3">
      <c r="A50" s="121"/>
      <c r="B50" s="25" t="s">
        <v>58</v>
      </c>
      <c r="C50" s="65">
        <f>'설문조사 결과'!V51</f>
        <v>0.27562642369020501</v>
      </c>
      <c r="D50" s="19"/>
      <c r="BO50" s="63"/>
      <c r="BP50" s="139"/>
    </row>
    <row r="51" spans="1:68" ht="31.5" customHeight="1" x14ac:dyDescent="0.3">
      <c r="A51" s="121"/>
      <c r="B51" s="25" t="s">
        <v>59</v>
      </c>
      <c r="C51" s="65">
        <f>'설문조사 결과'!V52</f>
        <v>3.8724373576309798E-2</v>
      </c>
      <c r="D51" s="19"/>
      <c r="BO51" s="63"/>
      <c r="BP51" s="139"/>
    </row>
    <row r="52" spans="1:68" ht="31.5" customHeight="1" x14ac:dyDescent="0.3">
      <c r="A52" s="121"/>
      <c r="B52" s="26" t="s">
        <v>60</v>
      </c>
      <c r="C52" s="65">
        <f>'설문조사 결과'!V53</f>
        <v>1.5945330296127564E-2</v>
      </c>
      <c r="D52" s="19"/>
      <c r="BO52" s="63"/>
      <c r="BP52" s="139"/>
    </row>
    <row r="53" spans="1:68" ht="33.75" customHeight="1" x14ac:dyDescent="0.3">
      <c r="A53" s="121"/>
      <c r="B53" s="32" t="str">
        <f>'설문조사 결과'!B54</f>
        <v>6-1.(④,⑤으로 응답한 경우) 그렇지 않은 이유는 무엇입니까? (복수응답가능)</v>
      </c>
      <c r="C53" s="66"/>
      <c r="D53" s="19"/>
      <c r="BO53" s="92"/>
      <c r="BP53" s="140"/>
    </row>
    <row r="54" spans="1:68" ht="31.5" customHeight="1" x14ac:dyDescent="0.3">
      <c r="A54" s="121"/>
      <c r="B54" s="24" t="str">
        <f>'설문조사 결과'!B55</f>
        <v>① 관심이 없어서</v>
      </c>
      <c r="C54" s="65">
        <f>'설문조사 결과'!V55</f>
        <v>4.7835990888382689E-2</v>
      </c>
      <c r="D54" s="19"/>
      <c r="BO54" s="63"/>
      <c r="BP54" s="140"/>
    </row>
    <row r="55" spans="1:68" ht="31.5" customHeight="1" x14ac:dyDescent="0.3">
      <c r="A55" s="121"/>
      <c r="B55" s="25" t="str">
        <f>'설문조사 결과'!B56</f>
        <v>② 내용이 너무 어려워서</v>
      </c>
      <c r="C55" s="65">
        <f>'설문조사 결과'!V56</f>
        <v>4.5558086560364463E-3</v>
      </c>
      <c r="D55" s="19"/>
      <c r="BO55" s="63"/>
      <c r="BP55" s="140"/>
    </row>
    <row r="56" spans="1:68" ht="31.5" customHeight="1" x14ac:dyDescent="0.3">
      <c r="A56" s="121"/>
      <c r="B56" s="25" t="str">
        <f>'설문조사 결과'!B57</f>
        <v>③ 기타</v>
      </c>
      <c r="C56" s="65">
        <f>'설문조사 결과'!V57</f>
        <v>9.1116173120728925E-3</v>
      </c>
      <c r="D56" s="19"/>
      <c r="BO56" s="63"/>
      <c r="BP56" s="140"/>
    </row>
    <row r="57" spans="1:68" ht="35.25" customHeight="1" x14ac:dyDescent="0.3">
      <c r="A57" s="121"/>
      <c r="B57" s="32" t="str">
        <f>'설문조사 결과'!B58</f>
        <v>7.우리 학교에서 실시하는 영양·식생활 교육 중 중점적으로 교육했으면 하는 내용은  무엇입니까?</v>
      </c>
      <c r="C57" s="66"/>
      <c r="D57" s="19"/>
      <c r="BO57" s="63"/>
      <c r="BP57" s="140" t="s">
        <v>153</v>
      </c>
    </row>
    <row r="58" spans="1:68" ht="31.5" customHeight="1" x14ac:dyDescent="0.3">
      <c r="A58" s="121"/>
      <c r="B58" s="24" t="str">
        <f>'설문조사 결과'!B59</f>
        <v>① 편식교정</v>
      </c>
      <c r="C58" s="65">
        <f>'설문조사 결과'!V59</f>
        <v>0.33257403189066059</v>
      </c>
      <c r="D58" s="19"/>
      <c r="BO58" s="63"/>
      <c r="BP58" s="140"/>
    </row>
    <row r="59" spans="1:68" ht="31.5" customHeight="1" x14ac:dyDescent="0.3">
      <c r="A59" s="121"/>
      <c r="B59" s="25" t="str">
        <f>'설문조사 결과'!B60</f>
        <v>② 식사예절</v>
      </c>
      <c r="C59" s="65">
        <f>'설문조사 결과'!V60</f>
        <v>0.18678815489749431</v>
      </c>
      <c r="D59" s="19"/>
      <c r="BO59" s="63"/>
      <c r="BP59" s="140"/>
    </row>
    <row r="60" spans="1:68" ht="31.5" customHeight="1" x14ac:dyDescent="0.3">
      <c r="A60" s="121"/>
      <c r="B60" s="25" t="str">
        <f>'설문조사 결과'!B61</f>
        <v>③ 식중독 예방</v>
      </c>
      <c r="C60" s="65">
        <f>'설문조사 결과'!V61</f>
        <v>0.23234624145785876</v>
      </c>
      <c r="D60" s="19"/>
      <c r="BO60" s="63"/>
      <c r="BP60" s="140"/>
    </row>
    <row r="61" spans="1:68" ht="31.5" customHeight="1" x14ac:dyDescent="0.3">
      <c r="A61" s="121"/>
      <c r="B61" s="25" t="str">
        <f>'설문조사 결과'!B62</f>
        <v>④ 영양정보</v>
      </c>
      <c r="C61" s="65">
        <f>'설문조사 결과'!V62</f>
        <v>0.17995444191343962</v>
      </c>
      <c r="D61" s="19"/>
      <c r="BO61" s="63"/>
      <c r="BP61" s="140"/>
    </row>
    <row r="62" spans="1:68" ht="31.5" customHeight="1" x14ac:dyDescent="0.3">
      <c r="A62" s="121"/>
      <c r="B62" s="25" t="str">
        <f>'설문조사 결과'!B63</f>
        <v xml:space="preserve">⓹ 식사요법 </v>
      </c>
      <c r="C62" s="65">
        <f>'설문조사 결과'!V63</f>
        <v>5.2391799544419138E-2</v>
      </c>
      <c r="D62" s="19"/>
      <c r="BO62" s="63"/>
      <c r="BP62" s="140"/>
    </row>
    <row r="63" spans="1:68" ht="31.5" customHeight="1" x14ac:dyDescent="0.3">
      <c r="A63" s="121"/>
      <c r="B63" s="26" t="str">
        <f>'설문조사 결과'!B64</f>
        <v>⓺ 기타</v>
      </c>
      <c r="C63" s="65">
        <f>'설문조사 결과'!V64</f>
        <v>1.5945330296127564E-2</v>
      </c>
      <c r="D63" s="19"/>
      <c r="BO63" s="63"/>
      <c r="BP63" s="141"/>
    </row>
    <row r="64" spans="1:68" ht="31.5" customHeight="1" x14ac:dyDescent="0.3">
      <c r="A64" s="134" t="s">
        <v>90</v>
      </c>
      <c r="B64" s="32" t="str">
        <f>'설문조사 결과'!B65</f>
        <v>8. 우리 학교 홈페이지/급식게시판, 가정통신, 학교급식 모니터링제도 등을 통해 소통이 잘 된다고 생각하십니까?</v>
      </c>
      <c r="C64" s="66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 s="63"/>
      <c r="BP64" s="129" t="s">
        <v>125</v>
      </c>
    </row>
    <row r="65" spans="1:68" ht="31.5" customHeight="1" x14ac:dyDescent="0.3">
      <c r="A65" s="134"/>
      <c r="B65" s="24" t="str">
        <f>'설문조사 결과'!B66</f>
        <v>① 매우그렇다</v>
      </c>
      <c r="C65" s="65">
        <f>'설문조사 결과'!V66</f>
        <v>0.39407744874715261</v>
      </c>
      <c r="D65" s="19"/>
      <c r="BO65" s="63"/>
      <c r="BP65" s="130"/>
    </row>
    <row r="66" spans="1:68" ht="31.5" customHeight="1" x14ac:dyDescent="0.3">
      <c r="A66" s="134"/>
      <c r="B66" s="25" t="s">
        <v>57</v>
      </c>
      <c r="C66" s="65">
        <f>'설문조사 결과'!V67</f>
        <v>0.22095671981776766</v>
      </c>
      <c r="D66" s="19"/>
      <c r="BO66" s="63"/>
      <c r="BP66" s="130"/>
    </row>
    <row r="67" spans="1:68" ht="31.5" customHeight="1" x14ac:dyDescent="0.3">
      <c r="A67" s="134"/>
      <c r="B67" s="25" t="s">
        <v>58</v>
      </c>
      <c r="C67" s="65">
        <f>'설문조사 결과'!V68</f>
        <v>0.27334851936218679</v>
      </c>
      <c r="D67" s="19"/>
      <c r="BO67" s="63"/>
      <c r="BP67" s="130"/>
    </row>
    <row r="68" spans="1:68" ht="31.5" customHeight="1" x14ac:dyDescent="0.3">
      <c r="A68" s="134"/>
      <c r="B68" s="25" t="s">
        <v>59</v>
      </c>
      <c r="C68" s="65">
        <f>'설문조사 결과'!V69</f>
        <v>7.0615034168564919E-2</v>
      </c>
      <c r="D68" s="19"/>
      <c r="BO68" s="63"/>
      <c r="BP68" s="130"/>
    </row>
    <row r="69" spans="1:68" ht="31.5" customHeight="1" x14ac:dyDescent="0.3">
      <c r="A69" s="134"/>
      <c r="B69" s="26" t="s">
        <v>60</v>
      </c>
      <c r="C69" s="65">
        <f>'설문조사 결과'!V70</f>
        <v>4.1002277904328019E-2</v>
      </c>
      <c r="D69" s="19"/>
      <c r="BO69" s="63"/>
      <c r="BP69" s="131"/>
    </row>
    <row r="70" spans="1:68" ht="31.5" customHeight="1" x14ac:dyDescent="0.3">
      <c r="A70" s="134"/>
      <c r="B70" s="32" t="str">
        <f>'설문조사 결과'!B71</f>
        <v>8-1.(④,⑤으로 응답한 경우) 그렇지 않은 이유는 무엇입니까? (복수응답가능)</v>
      </c>
      <c r="C70" s="6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 s="63"/>
      <c r="BP70" s="129"/>
    </row>
    <row r="71" spans="1:68" ht="31.5" customHeight="1" x14ac:dyDescent="0.3">
      <c r="A71" s="134"/>
      <c r="B71" s="24" t="str">
        <f>'설문조사 결과'!B72</f>
        <v>① 의견이 잘 반영되지 않아서</v>
      </c>
      <c r="C71" s="65">
        <f>'설문조사 결과'!V72</f>
        <v>5.011389521640091E-2</v>
      </c>
      <c r="D71" s="19"/>
      <c r="BO71" s="63"/>
      <c r="BP71" s="130"/>
    </row>
    <row r="72" spans="1:68" ht="31.5" customHeight="1" x14ac:dyDescent="0.3">
      <c r="A72" s="134"/>
      <c r="B72" s="25" t="str">
        <f>'설문조사 결과'!B73</f>
        <v>② 의견을 제시할 수 있는 방법을 몰라서</v>
      </c>
      <c r="C72" s="65">
        <f>'설문조사 결과'!V73</f>
        <v>5.4669703872437359E-2</v>
      </c>
      <c r="D72" s="19"/>
      <c r="BO72" s="63"/>
      <c r="BP72" s="130"/>
    </row>
    <row r="73" spans="1:68" ht="31.5" customHeight="1" x14ac:dyDescent="0.3">
      <c r="A73" s="134"/>
      <c r="B73" s="25" t="str">
        <f>'설문조사 결과'!B74</f>
        <v>③ 기타</v>
      </c>
      <c r="C73" s="65">
        <f>'설문조사 결과'!V74</f>
        <v>4.5558086560364463E-3</v>
      </c>
      <c r="D73" s="19"/>
      <c r="BO73" s="63"/>
      <c r="BP73" s="130"/>
    </row>
    <row r="74" spans="1:68" ht="31.5" customHeight="1" x14ac:dyDescent="0.3">
      <c r="A74" s="134"/>
      <c r="B74" s="32" t="s">
        <v>111</v>
      </c>
      <c r="C74" s="66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 s="63"/>
      <c r="BP74" s="129" t="s">
        <v>126</v>
      </c>
    </row>
    <row r="75" spans="1:68" ht="31.5" customHeight="1" x14ac:dyDescent="0.3">
      <c r="A75" s="134"/>
      <c r="B75" s="24" t="s">
        <v>56</v>
      </c>
      <c r="C75" s="65">
        <f>'설문조사 결과'!V76</f>
        <v>0.50341685649202739</v>
      </c>
      <c r="D75" s="19"/>
      <c r="BO75" s="63"/>
      <c r="BP75" s="130"/>
    </row>
    <row r="76" spans="1:68" ht="31.5" customHeight="1" x14ac:dyDescent="0.3">
      <c r="A76" s="134"/>
      <c r="B76" s="25" t="s">
        <v>57</v>
      </c>
      <c r="C76" s="65">
        <f>'설문조사 결과'!V77</f>
        <v>0.25512528473804102</v>
      </c>
      <c r="D76" s="19"/>
      <c r="BO76" s="63"/>
      <c r="BP76" s="130"/>
    </row>
    <row r="77" spans="1:68" ht="31.5" customHeight="1" x14ac:dyDescent="0.3">
      <c r="A77" s="134"/>
      <c r="B77" s="25" t="s">
        <v>58</v>
      </c>
      <c r="C77" s="65">
        <f>'설문조사 결과'!V78</f>
        <v>0.16856492027334852</v>
      </c>
      <c r="D77" s="19"/>
      <c r="BO77" s="63"/>
      <c r="BP77" s="130"/>
    </row>
    <row r="78" spans="1:68" ht="31.5" customHeight="1" x14ac:dyDescent="0.3">
      <c r="A78" s="134"/>
      <c r="B78" s="25" t="s">
        <v>59</v>
      </c>
      <c r="C78" s="65">
        <f>'설문조사 결과'!V79</f>
        <v>6.3781321184510256E-2</v>
      </c>
      <c r="D78" s="19"/>
      <c r="BO78" s="63"/>
      <c r="BP78" s="130"/>
    </row>
    <row r="79" spans="1:68" ht="31.5" customHeight="1" x14ac:dyDescent="0.3">
      <c r="A79" s="134"/>
      <c r="B79" s="26" t="s">
        <v>60</v>
      </c>
      <c r="C79" s="65">
        <f>'설문조사 결과'!V80</f>
        <v>9.1116173120728925E-3</v>
      </c>
      <c r="D79" s="19"/>
      <c r="BO79" s="63"/>
      <c r="BP79" s="131"/>
    </row>
    <row r="80" spans="1:68" ht="31.5" customHeight="1" x14ac:dyDescent="0.3">
      <c r="A80" s="134"/>
      <c r="B80" s="32" t="s">
        <v>108</v>
      </c>
      <c r="C80" s="66"/>
      <c r="D80" s="19"/>
      <c r="BO80" s="63"/>
    </row>
    <row r="81" spans="1:67" ht="31.5" customHeight="1" x14ac:dyDescent="0.3">
      <c r="A81" s="134"/>
      <c r="B81" s="24" t="s">
        <v>24</v>
      </c>
      <c r="C81" s="65">
        <f>'설문조사 결과'!V82</f>
        <v>0.50797266514806383</v>
      </c>
      <c r="D81" s="19"/>
      <c r="BO81" s="63"/>
    </row>
    <row r="82" spans="1:67" ht="31.5" customHeight="1" x14ac:dyDescent="0.3">
      <c r="A82" s="134"/>
      <c r="B82" s="25" t="s">
        <v>25</v>
      </c>
      <c r="C82" s="65">
        <f>'설문조사 결과'!V83</f>
        <v>0.15945330296127563</v>
      </c>
      <c r="D82" s="19"/>
      <c r="BO82" s="63"/>
    </row>
    <row r="83" spans="1:67" ht="31.5" customHeight="1" x14ac:dyDescent="0.3">
      <c r="A83" s="134"/>
      <c r="B83" s="25" t="s">
        <v>26</v>
      </c>
      <c r="C83" s="65">
        <f>'설문조사 결과'!V84</f>
        <v>0.15717539863325741</v>
      </c>
      <c r="D83" s="19"/>
      <c r="BO83" s="63"/>
    </row>
    <row r="84" spans="1:67" ht="31.5" customHeight="1" x14ac:dyDescent="0.3">
      <c r="A84" s="134"/>
      <c r="B84" s="25" t="s">
        <v>31</v>
      </c>
      <c r="C84" s="65">
        <f>'설문조사 결과'!V85</f>
        <v>2.9612756264236904E-2</v>
      </c>
      <c r="D84" s="19"/>
      <c r="BO84" s="63"/>
    </row>
    <row r="85" spans="1:67" ht="31.5" customHeight="1" x14ac:dyDescent="0.3">
      <c r="A85" s="134"/>
      <c r="B85" s="26" t="s">
        <v>32</v>
      </c>
      <c r="C85" s="65">
        <f>'설문조사 결과'!V86</f>
        <v>1.8223234624145785E-2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 s="63"/>
    </row>
    <row r="86" spans="1:67" ht="31.5" customHeight="1" x14ac:dyDescent="0.3">
      <c r="A86" s="134"/>
      <c r="B86" s="32" t="s">
        <v>112</v>
      </c>
      <c r="C86" s="66"/>
      <c r="D86" s="19"/>
      <c r="BO86" s="63"/>
    </row>
    <row r="87" spans="1:67" ht="31.5" customHeight="1" x14ac:dyDescent="0.3">
      <c r="A87" s="134"/>
      <c r="B87" s="24" t="s">
        <v>27</v>
      </c>
      <c r="C87" s="65">
        <f>'설문조사 결과'!V88</f>
        <v>3.8724373576309798E-2</v>
      </c>
      <c r="D87" s="19"/>
      <c r="BO87" s="63"/>
    </row>
    <row r="88" spans="1:67" ht="31.5" customHeight="1" x14ac:dyDescent="0.3">
      <c r="A88" s="134"/>
      <c r="B88" s="25" t="s">
        <v>28</v>
      </c>
      <c r="C88" s="65">
        <f>'설문조사 결과'!V89</f>
        <v>4.328018223234624E-2</v>
      </c>
      <c r="D88" s="19"/>
      <c r="BO88" s="63"/>
    </row>
    <row r="89" spans="1:67" ht="31.5" customHeight="1" x14ac:dyDescent="0.3">
      <c r="A89" s="134"/>
      <c r="B89" s="25" t="s">
        <v>29</v>
      </c>
      <c r="C89" s="65">
        <f>'설문조사 결과'!V90</f>
        <v>4.5558086560364463E-3</v>
      </c>
      <c r="D89" s="19"/>
      <c r="BO89" s="63"/>
    </row>
    <row r="90" spans="1:67" ht="31.5" customHeight="1" x14ac:dyDescent="0.3">
      <c r="A90" s="134"/>
      <c r="B90" s="25" t="s">
        <v>30</v>
      </c>
      <c r="C90" s="65">
        <f>'설문조사 결과'!V91</f>
        <v>0</v>
      </c>
      <c r="D90" s="19"/>
      <c r="BO90" s="63"/>
    </row>
    <row r="91" spans="1:67" ht="31.5" customHeight="1" x14ac:dyDescent="0.3">
      <c r="A91" s="134"/>
      <c r="B91" s="26" t="s">
        <v>32</v>
      </c>
      <c r="C91" s="65">
        <f>'설문조사 결과'!V92</f>
        <v>6.8337129840546698E-3</v>
      </c>
      <c r="D91" s="19"/>
      <c r="BO91" s="63"/>
    </row>
    <row r="92" spans="1:67" x14ac:dyDescent="0.3">
      <c r="A92" s="132" t="s">
        <v>150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</row>
    <row r="93" spans="1:67" x14ac:dyDescent="0.3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</row>
    <row r="94" spans="1:67" ht="138" customHeight="1" x14ac:dyDescent="0.3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</row>
    <row r="95" spans="1:67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1:67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3:66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3:66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3:66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</row>
    <row r="100" spans="3:66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</row>
    <row r="101" spans="3:66" x14ac:dyDescent="0.3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</row>
    <row r="102" spans="3:66" x14ac:dyDescent="0.3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3:66" x14ac:dyDescent="0.3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</row>
    <row r="104" spans="3:66" x14ac:dyDescent="0.3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</row>
    <row r="105" spans="3:66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</row>
    <row r="106" spans="3:66" x14ac:dyDescent="0.3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</row>
    <row r="107" spans="3:66" x14ac:dyDescent="0.3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3:66" x14ac:dyDescent="0.3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3:66" x14ac:dyDescent="0.3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3:66" x14ac:dyDescent="0.3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3:66" x14ac:dyDescent="0.3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3:66" x14ac:dyDescent="0.3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3:66" x14ac:dyDescent="0.3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3:66" x14ac:dyDescent="0.3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3:66" x14ac:dyDescent="0.3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3:66" x14ac:dyDescent="0.3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3:66" x14ac:dyDescent="0.3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3:66" x14ac:dyDescent="0.3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3:66" x14ac:dyDescent="0.3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3:66" x14ac:dyDescent="0.3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3:66" x14ac:dyDescent="0.3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3:66" x14ac:dyDescent="0.3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3:66" x14ac:dyDescent="0.3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3:66" x14ac:dyDescent="0.3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3:66" x14ac:dyDescent="0.3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3:66" x14ac:dyDescent="0.3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3:66" x14ac:dyDescent="0.3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3:66" x14ac:dyDescent="0.3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3:66" x14ac:dyDescent="0.3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3:66" x14ac:dyDescent="0.3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3:66" x14ac:dyDescent="0.3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3:66" x14ac:dyDescent="0.3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3:66" x14ac:dyDescent="0.3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3:66" x14ac:dyDescent="0.3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3:66" x14ac:dyDescent="0.3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3:66" x14ac:dyDescent="0.3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3:66" x14ac:dyDescent="0.3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3:66" x14ac:dyDescent="0.3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3:66" x14ac:dyDescent="0.3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3:66" x14ac:dyDescent="0.3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3:66" x14ac:dyDescent="0.3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3:66" x14ac:dyDescent="0.3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3:66" x14ac:dyDescent="0.3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3:66" x14ac:dyDescent="0.3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3:66" x14ac:dyDescent="0.3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3:66" x14ac:dyDescent="0.3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3:66" x14ac:dyDescent="0.3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3:66" x14ac:dyDescent="0.3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3:66" x14ac:dyDescent="0.3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3:66" x14ac:dyDescent="0.3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3:66" x14ac:dyDescent="0.3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3:66" x14ac:dyDescent="0.3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3:66" x14ac:dyDescent="0.3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3:66" x14ac:dyDescent="0.3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3:66" x14ac:dyDescent="0.3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3:66" x14ac:dyDescent="0.3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3:66" x14ac:dyDescent="0.3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3:66" x14ac:dyDescent="0.3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3:66" x14ac:dyDescent="0.3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3:66" x14ac:dyDescent="0.3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3:66" x14ac:dyDescent="0.3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3:66" x14ac:dyDescent="0.3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3:66" x14ac:dyDescent="0.3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3:66" x14ac:dyDescent="0.3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3:66" x14ac:dyDescent="0.3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3:66" x14ac:dyDescent="0.3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3:66" x14ac:dyDescent="0.3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3:66" x14ac:dyDescent="0.3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3:66" x14ac:dyDescent="0.3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3:66" x14ac:dyDescent="0.3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3:66" x14ac:dyDescent="0.3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3:66" x14ac:dyDescent="0.3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3:66" x14ac:dyDescent="0.3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3:66" x14ac:dyDescent="0.3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3:66" x14ac:dyDescent="0.3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3:66" x14ac:dyDescent="0.3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3:66" x14ac:dyDescent="0.3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3:66" x14ac:dyDescent="0.3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3:66" x14ac:dyDescent="0.3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3:66" x14ac:dyDescent="0.3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3:66" x14ac:dyDescent="0.3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3:66" x14ac:dyDescent="0.3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3:66" x14ac:dyDescent="0.3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3:66" x14ac:dyDescent="0.3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3:66" x14ac:dyDescent="0.3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3:66" x14ac:dyDescent="0.3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3:66" x14ac:dyDescent="0.3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3:66" x14ac:dyDescent="0.3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3:66" x14ac:dyDescent="0.3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3:66" x14ac:dyDescent="0.3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3:66" x14ac:dyDescent="0.3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3:66" x14ac:dyDescent="0.3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3:66" x14ac:dyDescent="0.3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3:66" x14ac:dyDescent="0.3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3:66" x14ac:dyDescent="0.3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3:66" x14ac:dyDescent="0.3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3:66" x14ac:dyDescent="0.3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3:66" x14ac:dyDescent="0.3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3:66" x14ac:dyDescent="0.3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3:66" x14ac:dyDescent="0.3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3:66" x14ac:dyDescent="0.3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3:66" x14ac:dyDescent="0.3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3:66" x14ac:dyDescent="0.3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3:66" x14ac:dyDescent="0.3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3:66" x14ac:dyDescent="0.3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3:66" x14ac:dyDescent="0.3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3:66" x14ac:dyDescent="0.3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3:66" x14ac:dyDescent="0.3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3:66" x14ac:dyDescent="0.3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3:66" x14ac:dyDescent="0.3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3:66" x14ac:dyDescent="0.3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3:66" x14ac:dyDescent="0.3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3:66" x14ac:dyDescent="0.3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3:66" x14ac:dyDescent="0.3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3:66" x14ac:dyDescent="0.3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3:66" x14ac:dyDescent="0.3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3:66" x14ac:dyDescent="0.3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3:66" x14ac:dyDescent="0.3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3:66" x14ac:dyDescent="0.3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3:66" x14ac:dyDescent="0.3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3:66" x14ac:dyDescent="0.3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3:66" x14ac:dyDescent="0.3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3:66" x14ac:dyDescent="0.3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3:66" x14ac:dyDescent="0.3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3:66" x14ac:dyDescent="0.3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3:66" x14ac:dyDescent="0.3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</row>
    <row r="227" spans="3:66" x14ac:dyDescent="0.3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</row>
    <row r="228" spans="3:66" x14ac:dyDescent="0.3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</row>
    <row r="229" spans="3:66" x14ac:dyDescent="0.3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</row>
    <row r="230" spans="3:66" x14ac:dyDescent="0.3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</row>
    <row r="231" spans="3:66" x14ac:dyDescent="0.3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</row>
    <row r="232" spans="3:66" x14ac:dyDescent="0.3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</row>
    <row r="233" spans="3:66" x14ac:dyDescent="0.3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</row>
    <row r="234" spans="3:66" x14ac:dyDescent="0.3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</row>
    <row r="235" spans="3:66" x14ac:dyDescent="0.3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</row>
    <row r="236" spans="3:66" x14ac:dyDescent="0.3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</row>
    <row r="237" spans="3:66" x14ac:dyDescent="0.3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</row>
    <row r="238" spans="3:66" x14ac:dyDescent="0.3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</row>
    <row r="239" spans="3:66" x14ac:dyDescent="0.3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</row>
    <row r="240" spans="3:66" x14ac:dyDescent="0.3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</row>
    <row r="241" spans="3:66" x14ac:dyDescent="0.3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</row>
    <row r="242" spans="3:66" x14ac:dyDescent="0.3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</row>
    <row r="243" spans="3:66" x14ac:dyDescent="0.3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</row>
    <row r="244" spans="3:66" x14ac:dyDescent="0.3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</row>
    <row r="245" spans="3:66" x14ac:dyDescent="0.3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</row>
    <row r="246" spans="3:66" x14ac:dyDescent="0.3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</row>
    <row r="247" spans="3:66" x14ac:dyDescent="0.3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</row>
    <row r="248" spans="3:66" x14ac:dyDescent="0.3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</row>
    <row r="249" spans="3:66" x14ac:dyDescent="0.3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</row>
    <row r="250" spans="3:66" x14ac:dyDescent="0.3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</row>
    <row r="251" spans="3:66" x14ac:dyDescent="0.3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</row>
    <row r="252" spans="3:66" x14ac:dyDescent="0.3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</row>
    <row r="253" spans="3:66" x14ac:dyDescent="0.3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</row>
    <row r="254" spans="3:66" x14ac:dyDescent="0.3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</row>
    <row r="255" spans="3:66" x14ac:dyDescent="0.3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</row>
    <row r="256" spans="3:66" x14ac:dyDescent="0.3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</row>
    <row r="257" spans="3:66" x14ac:dyDescent="0.3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</row>
    <row r="258" spans="3:66" x14ac:dyDescent="0.3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</row>
    <row r="259" spans="3:66" x14ac:dyDescent="0.3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</row>
    <row r="260" spans="3:66" x14ac:dyDescent="0.3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</row>
    <row r="261" spans="3:66" x14ac:dyDescent="0.3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</row>
    <row r="262" spans="3:66" x14ac:dyDescent="0.3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</row>
    <row r="263" spans="3:66" x14ac:dyDescent="0.3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</row>
    <row r="264" spans="3:66" x14ac:dyDescent="0.3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</row>
    <row r="265" spans="3:66" x14ac:dyDescent="0.3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</row>
    <row r="266" spans="3:66" x14ac:dyDescent="0.3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</row>
    <row r="267" spans="3:66" x14ac:dyDescent="0.3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</row>
    <row r="268" spans="3:66" x14ac:dyDescent="0.3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</row>
    <row r="269" spans="3:66" x14ac:dyDescent="0.3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</row>
    <row r="270" spans="3:66" x14ac:dyDescent="0.3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</row>
    <row r="271" spans="3:66" x14ac:dyDescent="0.3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</row>
    <row r="272" spans="3:66" x14ac:dyDescent="0.3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</row>
    <row r="273" spans="3:66" x14ac:dyDescent="0.3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</row>
    <row r="274" spans="3:66" x14ac:dyDescent="0.3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</row>
    <row r="275" spans="3:66" x14ac:dyDescent="0.3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</row>
    <row r="276" spans="3:66" x14ac:dyDescent="0.3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</row>
    <row r="277" spans="3:66" x14ac:dyDescent="0.3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</row>
    <row r="278" spans="3:66" x14ac:dyDescent="0.3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</row>
    <row r="279" spans="3:66" x14ac:dyDescent="0.3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</row>
    <row r="280" spans="3:66" x14ac:dyDescent="0.3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</row>
    <row r="281" spans="3:66" x14ac:dyDescent="0.3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</row>
    <row r="282" spans="3:66" x14ac:dyDescent="0.3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</row>
    <row r="283" spans="3:66" x14ac:dyDescent="0.3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</row>
    <row r="284" spans="3:66" x14ac:dyDescent="0.3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</row>
    <row r="285" spans="3:66" x14ac:dyDescent="0.3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</row>
    <row r="286" spans="3:66" x14ac:dyDescent="0.3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</row>
    <row r="287" spans="3:66" x14ac:dyDescent="0.3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</row>
    <row r="288" spans="3:66" x14ac:dyDescent="0.3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</row>
    <row r="289" spans="3:66" x14ac:dyDescent="0.3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</row>
    <row r="290" spans="3:66" x14ac:dyDescent="0.3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</row>
    <row r="291" spans="3:66" x14ac:dyDescent="0.3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</row>
    <row r="292" spans="3:66" x14ac:dyDescent="0.3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</row>
    <row r="293" spans="3:66" x14ac:dyDescent="0.3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</row>
    <row r="294" spans="3:66" x14ac:dyDescent="0.3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</row>
    <row r="295" spans="3:66" x14ac:dyDescent="0.3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</row>
    <row r="296" spans="3:66" x14ac:dyDescent="0.3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</row>
    <row r="297" spans="3:66" x14ac:dyDescent="0.3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</row>
    <row r="298" spans="3:66" x14ac:dyDescent="0.3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</row>
    <row r="299" spans="3:66" x14ac:dyDescent="0.3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</row>
    <row r="300" spans="3:66" x14ac:dyDescent="0.3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</row>
    <row r="301" spans="3:66" x14ac:dyDescent="0.3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</row>
    <row r="302" spans="3:66" x14ac:dyDescent="0.3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</row>
    <row r="303" spans="3:66" x14ac:dyDescent="0.3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</row>
    <row r="304" spans="3:66" x14ac:dyDescent="0.3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</row>
    <row r="305" spans="3:66" x14ac:dyDescent="0.3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</row>
    <row r="306" spans="3:66" x14ac:dyDescent="0.3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</row>
    <row r="307" spans="3:66" x14ac:dyDescent="0.3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</row>
    <row r="308" spans="3:66" x14ac:dyDescent="0.3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</row>
    <row r="309" spans="3:66" x14ac:dyDescent="0.3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</row>
    <row r="310" spans="3:66" x14ac:dyDescent="0.3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</row>
    <row r="311" spans="3:66" x14ac:dyDescent="0.3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</row>
    <row r="312" spans="3:66" x14ac:dyDescent="0.3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</row>
    <row r="313" spans="3:66" x14ac:dyDescent="0.3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</row>
    <row r="314" spans="3:66" x14ac:dyDescent="0.3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</row>
    <row r="315" spans="3:66" x14ac:dyDescent="0.3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</row>
    <row r="316" spans="3:66" x14ac:dyDescent="0.3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</row>
    <row r="317" spans="3:66" x14ac:dyDescent="0.3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</row>
    <row r="318" spans="3:66" x14ac:dyDescent="0.3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</row>
    <row r="319" spans="3:66" x14ac:dyDescent="0.3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</row>
    <row r="320" spans="3:66" x14ac:dyDescent="0.3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</row>
    <row r="321" spans="3:66" x14ac:dyDescent="0.3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</row>
    <row r="322" spans="3:66" x14ac:dyDescent="0.3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</row>
    <row r="323" spans="3:66" x14ac:dyDescent="0.3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</row>
    <row r="324" spans="3:66" x14ac:dyDescent="0.3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</row>
    <row r="325" spans="3:66" x14ac:dyDescent="0.3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</row>
    <row r="326" spans="3:66" x14ac:dyDescent="0.3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</row>
    <row r="327" spans="3:66" x14ac:dyDescent="0.3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</row>
    <row r="328" spans="3:66" x14ac:dyDescent="0.3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</row>
    <row r="329" spans="3:66" x14ac:dyDescent="0.3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</row>
    <row r="330" spans="3:66" x14ac:dyDescent="0.3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</row>
    <row r="331" spans="3:66" x14ac:dyDescent="0.3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</row>
    <row r="332" spans="3:66" x14ac:dyDescent="0.3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</row>
    <row r="333" spans="3:66" x14ac:dyDescent="0.3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</row>
    <row r="334" spans="3:66" x14ac:dyDescent="0.3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</row>
    <row r="335" spans="3:66" x14ac:dyDescent="0.3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</row>
    <row r="336" spans="3:66" x14ac:dyDescent="0.3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</row>
    <row r="337" spans="3:66" x14ac:dyDescent="0.3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</row>
    <row r="338" spans="3:66" x14ac:dyDescent="0.3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</row>
    <row r="339" spans="3:66" x14ac:dyDescent="0.3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</row>
    <row r="340" spans="3:66" x14ac:dyDescent="0.3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</row>
    <row r="341" spans="3:66" x14ac:dyDescent="0.3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</row>
    <row r="342" spans="3:66" x14ac:dyDescent="0.3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</row>
    <row r="343" spans="3:66" x14ac:dyDescent="0.3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</row>
    <row r="344" spans="3:66" x14ac:dyDescent="0.3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</row>
    <row r="345" spans="3:66" x14ac:dyDescent="0.3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</row>
    <row r="346" spans="3:66" x14ac:dyDescent="0.3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</row>
    <row r="347" spans="3:66" x14ac:dyDescent="0.3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</row>
    <row r="348" spans="3:66" x14ac:dyDescent="0.3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</row>
    <row r="349" spans="3:66" x14ac:dyDescent="0.3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</row>
    <row r="350" spans="3:66" x14ac:dyDescent="0.3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</row>
    <row r="351" spans="3:66" x14ac:dyDescent="0.3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</row>
    <row r="352" spans="3:66" x14ac:dyDescent="0.3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</row>
    <row r="353" spans="3:66" x14ac:dyDescent="0.3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</row>
    <row r="354" spans="3:66" x14ac:dyDescent="0.3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</row>
    <row r="355" spans="3:66" x14ac:dyDescent="0.3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</row>
    <row r="356" spans="3:66" x14ac:dyDescent="0.3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</row>
    <row r="357" spans="3:66" x14ac:dyDescent="0.3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</row>
    <row r="358" spans="3:66" x14ac:dyDescent="0.3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</row>
    <row r="359" spans="3:66" x14ac:dyDescent="0.3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</row>
    <row r="360" spans="3:66" x14ac:dyDescent="0.3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</row>
    <row r="361" spans="3:66" x14ac:dyDescent="0.3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</row>
    <row r="362" spans="3:66" x14ac:dyDescent="0.3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</row>
    <row r="363" spans="3:66" x14ac:dyDescent="0.3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</row>
    <row r="364" spans="3:66" x14ac:dyDescent="0.3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</row>
    <row r="365" spans="3:66" x14ac:dyDescent="0.3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</row>
    <row r="366" spans="3:66" x14ac:dyDescent="0.3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</row>
    <row r="367" spans="3:66" x14ac:dyDescent="0.3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</row>
    <row r="368" spans="3:66" x14ac:dyDescent="0.3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</row>
    <row r="369" spans="3:66" x14ac:dyDescent="0.3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</row>
    <row r="370" spans="3:66" x14ac:dyDescent="0.3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</row>
    <row r="371" spans="3:66" x14ac:dyDescent="0.3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</row>
    <row r="372" spans="3:66" x14ac:dyDescent="0.3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</row>
    <row r="373" spans="3:66" x14ac:dyDescent="0.3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</row>
    <row r="374" spans="3:66" x14ac:dyDescent="0.3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</row>
    <row r="375" spans="3:66" x14ac:dyDescent="0.3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</row>
    <row r="376" spans="3:66" x14ac:dyDescent="0.3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</row>
    <row r="377" spans="3:66" x14ac:dyDescent="0.3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</row>
    <row r="378" spans="3:66" x14ac:dyDescent="0.3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</row>
    <row r="379" spans="3:66" x14ac:dyDescent="0.3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</row>
    <row r="380" spans="3:66" x14ac:dyDescent="0.3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</row>
    <row r="381" spans="3:66" x14ac:dyDescent="0.3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</row>
    <row r="382" spans="3:66" x14ac:dyDescent="0.3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</row>
    <row r="383" spans="3:66" x14ac:dyDescent="0.3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</row>
    <row r="384" spans="3:66" x14ac:dyDescent="0.3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</row>
    <row r="385" spans="3:66" x14ac:dyDescent="0.3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</row>
    <row r="386" spans="3:66" x14ac:dyDescent="0.3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</row>
    <row r="387" spans="3:66" x14ac:dyDescent="0.3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</row>
    <row r="388" spans="3:66" x14ac:dyDescent="0.3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</row>
    <row r="389" spans="3:66" x14ac:dyDescent="0.3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</row>
    <row r="390" spans="3:66" x14ac:dyDescent="0.3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</row>
    <row r="391" spans="3:66" x14ac:dyDescent="0.3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</row>
    <row r="392" spans="3:66" x14ac:dyDescent="0.3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</row>
    <row r="393" spans="3:66" x14ac:dyDescent="0.3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</row>
    <row r="394" spans="3:66" x14ac:dyDescent="0.3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</row>
    <row r="395" spans="3:66" x14ac:dyDescent="0.3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</row>
    <row r="396" spans="3:66" x14ac:dyDescent="0.3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</row>
    <row r="397" spans="3:66" x14ac:dyDescent="0.3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</row>
    <row r="398" spans="3:66" x14ac:dyDescent="0.3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</row>
    <row r="399" spans="3:66" x14ac:dyDescent="0.3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</row>
    <row r="400" spans="3:66" x14ac:dyDescent="0.3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</row>
    <row r="401" spans="3:66" x14ac:dyDescent="0.3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</row>
    <row r="402" spans="3:66" x14ac:dyDescent="0.3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</row>
    <row r="403" spans="3:66" x14ac:dyDescent="0.3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</row>
    <row r="404" spans="3:66" x14ac:dyDescent="0.3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</row>
    <row r="405" spans="3:66" x14ac:dyDescent="0.3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</row>
    <row r="406" spans="3:66" x14ac:dyDescent="0.3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</row>
    <row r="407" spans="3:66" x14ac:dyDescent="0.3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</row>
    <row r="408" spans="3:66" x14ac:dyDescent="0.3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</row>
    <row r="409" spans="3:66" x14ac:dyDescent="0.3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</row>
    <row r="410" spans="3:66" x14ac:dyDescent="0.3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</row>
    <row r="411" spans="3:66" x14ac:dyDescent="0.3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</row>
    <row r="412" spans="3:66" x14ac:dyDescent="0.3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</row>
    <row r="413" spans="3:66" x14ac:dyDescent="0.3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</row>
    <row r="414" spans="3:66" x14ac:dyDescent="0.3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</row>
    <row r="415" spans="3:66" x14ac:dyDescent="0.3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</row>
    <row r="416" spans="3:66" x14ac:dyDescent="0.3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</row>
    <row r="417" spans="3:66" x14ac:dyDescent="0.3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</row>
    <row r="418" spans="3:66" x14ac:dyDescent="0.3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</row>
    <row r="419" spans="3:66" x14ac:dyDescent="0.3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</row>
    <row r="420" spans="3:66" x14ac:dyDescent="0.3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</row>
    <row r="421" spans="3:66" x14ac:dyDescent="0.3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</row>
    <row r="422" spans="3:66" x14ac:dyDescent="0.3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</row>
    <row r="423" spans="3:66" x14ac:dyDescent="0.3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</row>
    <row r="424" spans="3:66" x14ac:dyDescent="0.3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</row>
    <row r="425" spans="3:66" x14ac:dyDescent="0.3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</row>
    <row r="426" spans="3:66" x14ac:dyDescent="0.3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</row>
    <row r="427" spans="3:66" x14ac:dyDescent="0.3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</row>
    <row r="428" spans="3:66" x14ac:dyDescent="0.3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</row>
    <row r="429" spans="3:66" x14ac:dyDescent="0.3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</row>
    <row r="430" spans="3:66" x14ac:dyDescent="0.3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</row>
    <row r="431" spans="3:66" x14ac:dyDescent="0.3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</row>
    <row r="432" spans="3:66" x14ac:dyDescent="0.3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</row>
    <row r="433" spans="3:66" x14ac:dyDescent="0.3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</row>
    <row r="434" spans="3:66" x14ac:dyDescent="0.3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</row>
    <row r="435" spans="3:66" x14ac:dyDescent="0.3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</row>
    <row r="436" spans="3:66" x14ac:dyDescent="0.3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</row>
    <row r="437" spans="3:66" x14ac:dyDescent="0.3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</row>
    <row r="438" spans="3:66" x14ac:dyDescent="0.3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</row>
    <row r="439" spans="3:66" x14ac:dyDescent="0.3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</row>
    <row r="440" spans="3:66" x14ac:dyDescent="0.3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</row>
    <row r="441" spans="3:66" x14ac:dyDescent="0.3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</row>
    <row r="442" spans="3:66" x14ac:dyDescent="0.3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</row>
    <row r="443" spans="3:66" x14ac:dyDescent="0.3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</row>
    <row r="444" spans="3:66" x14ac:dyDescent="0.3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</row>
    <row r="445" spans="3:66" x14ac:dyDescent="0.3"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</row>
    <row r="446" spans="3:66" x14ac:dyDescent="0.3"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</row>
    <row r="447" spans="3:66" x14ac:dyDescent="0.3"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</row>
    <row r="448" spans="3:66" x14ac:dyDescent="0.3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</row>
    <row r="449" spans="3:66" x14ac:dyDescent="0.3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</row>
    <row r="450" spans="3:66" x14ac:dyDescent="0.3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</row>
    <row r="451" spans="3:66" x14ac:dyDescent="0.3"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</row>
    <row r="452" spans="3:66" x14ac:dyDescent="0.3"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</row>
    <row r="453" spans="3:66" x14ac:dyDescent="0.3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</row>
    <row r="454" spans="3:66" x14ac:dyDescent="0.3"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</row>
    <row r="455" spans="3:66" x14ac:dyDescent="0.3"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</row>
    <row r="456" spans="3:66" x14ac:dyDescent="0.3"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</row>
    <row r="457" spans="3:66" x14ac:dyDescent="0.3"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</row>
    <row r="458" spans="3:66" x14ac:dyDescent="0.3"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</row>
    <row r="459" spans="3:66" x14ac:dyDescent="0.3"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</row>
    <row r="460" spans="3:66" x14ac:dyDescent="0.3"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</row>
    <row r="461" spans="3:66" x14ac:dyDescent="0.3"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</row>
    <row r="462" spans="3:66" x14ac:dyDescent="0.3"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</row>
    <row r="463" spans="3:66" x14ac:dyDescent="0.3"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</row>
    <row r="464" spans="3:66" x14ac:dyDescent="0.3"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</row>
    <row r="465" spans="3:66" x14ac:dyDescent="0.3"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</row>
    <row r="466" spans="3:66" x14ac:dyDescent="0.3"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</row>
    <row r="467" spans="3:66" x14ac:dyDescent="0.3"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</row>
    <row r="468" spans="3:66" x14ac:dyDescent="0.3"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</row>
    <row r="469" spans="3:66" x14ac:dyDescent="0.3"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</row>
    <row r="470" spans="3:66" x14ac:dyDescent="0.3"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</row>
    <row r="471" spans="3:66" x14ac:dyDescent="0.3"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</row>
    <row r="472" spans="3:66" x14ac:dyDescent="0.3"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</row>
    <row r="473" spans="3:66" x14ac:dyDescent="0.3"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</row>
    <row r="474" spans="3:66" x14ac:dyDescent="0.3"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</row>
    <row r="475" spans="3:66" x14ac:dyDescent="0.3"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</row>
    <row r="476" spans="3:66" x14ac:dyDescent="0.3"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</row>
    <row r="477" spans="3:66" x14ac:dyDescent="0.3"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</row>
    <row r="478" spans="3:66" x14ac:dyDescent="0.3"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</row>
    <row r="479" spans="3:66" x14ac:dyDescent="0.3"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</row>
    <row r="480" spans="3:66" x14ac:dyDescent="0.3"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</row>
    <row r="481" spans="3:66" x14ac:dyDescent="0.3"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</row>
    <row r="482" spans="3:66" x14ac:dyDescent="0.3"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</row>
    <row r="483" spans="3:66" x14ac:dyDescent="0.3"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</row>
    <row r="484" spans="3:66" x14ac:dyDescent="0.3"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</row>
    <row r="485" spans="3:66" x14ac:dyDescent="0.3"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</row>
    <row r="486" spans="3:66" x14ac:dyDescent="0.3"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</row>
    <row r="487" spans="3:66" x14ac:dyDescent="0.3"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</row>
    <row r="488" spans="3:66" x14ac:dyDescent="0.3"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</row>
    <row r="489" spans="3:66" x14ac:dyDescent="0.3"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</row>
    <row r="490" spans="3:66" x14ac:dyDescent="0.3"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</row>
    <row r="491" spans="3:66" x14ac:dyDescent="0.3"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</row>
    <row r="492" spans="3:66" x14ac:dyDescent="0.3"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</row>
    <row r="493" spans="3:66" x14ac:dyDescent="0.3"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</row>
    <row r="494" spans="3:66" x14ac:dyDescent="0.3"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</row>
    <row r="495" spans="3:66" x14ac:dyDescent="0.3"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</row>
    <row r="496" spans="3:66" x14ac:dyDescent="0.3"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</row>
    <row r="497" spans="3:66" x14ac:dyDescent="0.3"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</row>
    <row r="498" spans="3:66" x14ac:dyDescent="0.3"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</row>
    <row r="499" spans="3:66" x14ac:dyDescent="0.3"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</row>
    <row r="500" spans="3:66" x14ac:dyDescent="0.3"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</row>
    <row r="501" spans="3:66" x14ac:dyDescent="0.3"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</row>
    <row r="502" spans="3:66" x14ac:dyDescent="0.3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</row>
    <row r="503" spans="3:66" x14ac:dyDescent="0.3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</row>
    <row r="504" spans="3:66" x14ac:dyDescent="0.3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</row>
    <row r="505" spans="3:66" x14ac:dyDescent="0.3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</row>
    <row r="506" spans="3:66" x14ac:dyDescent="0.3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</row>
    <row r="507" spans="3:66" x14ac:dyDescent="0.3"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</row>
    <row r="508" spans="3:66" x14ac:dyDescent="0.3"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</row>
    <row r="509" spans="3:66" x14ac:dyDescent="0.3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</row>
    <row r="510" spans="3:66" x14ac:dyDescent="0.3"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</row>
    <row r="511" spans="3:66" x14ac:dyDescent="0.3"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</row>
    <row r="512" spans="3:66" x14ac:dyDescent="0.3"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</row>
    <row r="513" spans="3:66" x14ac:dyDescent="0.3"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</row>
    <row r="514" spans="3:66" x14ac:dyDescent="0.3"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</row>
    <row r="515" spans="3:66" x14ac:dyDescent="0.3"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</row>
    <row r="516" spans="3:66" x14ac:dyDescent="0.3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</row>
    <row r="517" spans="3:66" x14ac:dyDescent="0.3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</row>
    <row r="518" spans="3:66" x14ac:dyDescent="0.3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</row>
    <row r="519" spans="3:66" x14ac:dyDescent="0.3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</row>
    <row r="520" spans="3:66" x14ac:dyDescent="0.3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</row>
    <row r="521" spans="3:66" x14ac:dyDescent="0.3"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</row>
    <row r="522" spans="3:66" x14ac:dyDescent="0.3"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</row>
    <row r="523" spans="3:66" x14ac:dyDescent="0.3"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</row>
    <row r="524" spans="3:66" x14ac:dyDescent="0.3"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</row>
    <row r="525" spans="3:66" x14ac:dyDescent="0.3"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</row>
    <row r="526" spans="3:66" x14ac:dyDescent="0.3"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</row>
    <row r="527" spans="3:66" x14ac:dyDescent="0.3"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</row>
    <row r="528" spans="3:66" x14ac:dyDescent="0.3"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</row>
    <row r="529" spans="3:66" x14ac:dyDescent="0.3"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</row>
    <row r="530" spans="3:66" x14ac:dyDescent="0.3"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</row>
    <row r="531" spans="3:66" x14ac:dyDescent="0.3"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</row>
    <row r="532" spans="3:66" x14ac:dyDescent="0.3"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</row>
    <row r="533" spans="3:66" x14ac:dyDescent="0.3"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</row>
    <row r="534" spans="3:66" x14ac:dyDescent="0.3"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</row>
    <row r="535" spans="3:66" x14ac:dyDescent="0.3"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</row>
    <row r="536" spans="3:66" x14ac:dyDescent="0.3"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</row>
    <row r="537" spans="3:66" x14ac:dyDescent="0.3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</row>
    <row r="538" spans="3:66" x14ac:dyDescent="0.3"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</row>
    <row r="539" spans="3:66" x14ac:dyDescent="0.3"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</row>
    <row r="540" spans="3:66" x14ac:dyDescent="0.3"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</row>
    <row r="541" spans="3:66" x14ac:dyDescent="0.3"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</row>
    <row r="542" spans="3:66" x14ac:dyDescent="0.3"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</row>
    <row r="543" spans="3:66" x14ac:dyDescent="0.3"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</row>
    <row r="544" spans="3:66" x14ac:dyDescent="0.3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</row>
    <row r="545" spans="3:66" x14ac:dyDescent="0.3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</row>
    <row r="546" spans="3:66" x14ac:dyDescent="0.3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</row>
    <row r="547" spans="3:66" x14ac:dyDescent="0.3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</row>
    <row r="548" spans="3:66" x14ac:dyDescent="0.3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</row>
    <row r="549" spans="3:66" x14ac:dyDescent="0.3"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</row>
    <row r="550" spans="3:66" x14ac:dyDescent="0.3"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</row>
    <row r="551" spans="3:66" x14ac:dyDescent="0.3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</row>
    <row r="552" spans="3:66" x14ac:dyDescent="0.3"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</row>
    <row r="553" spans="3:66" x14ac:dyDescent="0.3"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</row>
    <row r="554" spans="3:66" x14ac:dyDescent="0.3"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</row>
    <row r="555" spans="3:66" x14ac:dyDescent="0.3"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</row>
    <row r="556" spans="3:66" x14ac:dyDescent="0.3"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</row>
    <row r="557" spans="3:66" x14ac:dyDescent="0.3"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</row>
    <row r="558" spans="3:66" x14ac:dyDescent="0.3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</row>
    <row r="559" spans="3:66" x14ac:dyDescent="0.3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</row>
    <row r="560" spans="3:66" x14ac:dyDescent="0.3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</row>
    <row r="561" spans="3:66" x14ac:dyDescent="0.3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</row>
    <row r="562" spans="3:66" x14ac:dyDescent="0.3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</row>
    <row r="563" spans="3:66" x14ac:dyDescent="0.3"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</row>
    <row r="564" spans="3:66" x14ac:dyDescent="0.3"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</row>
    <row r="565" spans="3:66" x14ac:dyDescent="0.3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</row>
    <row r="566" spans="3:66" x14ac:dyDescent="0.3"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</row>
    <row r="567" spans="3:66" x14ac:dyDescent="0.3"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</row>
    <row r="568" spans="3:66" x14ac:dyDescent="0.3"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</row>
    <row r="569" spans="3:66" x14ac:dyDescent="0.3"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</row>
    <row r="570" spans="3:66" x14ac:dyDescent="0.3"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</row>
    <row r="571" spans="3:66" x14ac:dyDescent="0.3"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</row>
    <row r="572" spans="3:66" x14ac:dyDescent="0.3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</row>
    <row r="573" spans="3:66" x14ac:dyDescent="0.3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</row>
    <row r="574" spans="3:66" x14ac:dyDescent="0.3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</row>
    <row r="575" spans="3:66" x14ac:dyDescent="0.3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</row>
    <row r="576" spans="3:66" x14ac:dyDescent="0.3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</row>
    <row r="577" spans="3:66" x14ac:dyDescent="0.3"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</row>
    <row r="578" spans="3:66" x14ac:dyDescent="0.3"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</row>
    <row r="579" spans="3:66" x14ac:dyDescent="0.3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</row>
    <row r="580" spans="3:66" x14ac:dyDescent="0.3"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</row>
    <row r="581" spans="3:66" x14ac:dyDescent="0.3"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</row>
    <row r="582" spans="3:66" x14ac:dyDescent="0.3"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</row>
    <row r="583" spans="3:66" x14ac:dyDescent="0.3"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</row>
    <row r="584" spans="3:66" x14ac:dyDescent="0.3"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</row>
    <row r="585" spans="3:66" x14ac:dyDescent="0.3"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</row>
    <row r="586" spans="3:66" x14ac:dyDescent="0.3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</row>
    <row r="587" spans="3:66" x14ac:dyDescent="0.3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</row>
    <row r="588" spans="3:66" x14ac:dyDescent="0.3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</row>
    <row r="589" spans="3:66" x14ac:dyDescent="0.3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</row>
    <row r="590" spans="3:66" x14ac:dyDescent="0.3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</row>
    <row r="591" spans="3:66" x14ac:dyDescent="0.3"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</row>
    <row r="592" spans="3:66" x14ac:dyDescent="0.3"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</row>
    <row r="593" spans="3:66" x14ac:dyDescent="0.3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</row>
    <row r="594" spans="3:66" x14ac:dyDescent="0.3"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</row>
    <row r="595" spans="3:66" x14ac:dyDescent="0.3"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</row>
    <row r="596" spans="3:66" x14ac:dyDescent="0.3"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</row>
    <row r="597" spans="3:66" x14ac:dyDescent="0.3"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</row>
    <row r="598" spans="3:66" x14ac:dyDescent="0.3"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</row>
    <row r="599" spans="3:66" x14ac:dyDescent="0.3"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</row>
    <row r="600" spans="3:66" x14ac:dyDescent="0.3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</row>
    <row r="601" spans="3:66" x14ac:dyDescent="0.3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</row>
    <row r="602" spans="3:66" x14ac:dyDescent="0.3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</row>
    <row r="603" spans="3:66" x14ac:dyDescent="0.3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</row>
    <row r="604" spans="3:66" x14ac:dyDescent="0.3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</row>
    <row r="605" spans="3:66" x14ac:dyDescent="0.3"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</row>
    <row r="606" spans="3:66" x14ac:dyDescent="0.3"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</row>
    <row r="607" spans="3:66" x14ac:dyDescent="0.3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</row>
    <row r="608" spans="3:66" x14ac:dyDescent="0.3"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</row>
    <row r="609" spans="3:66" x14ac:dyDescent="0.3"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</row>
    <row r="610" spans="3:66" x14ac:dyDescent="0.3"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</row>
    <row r="611" spans="3:66" x14ac:dyDescent="0.3"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</row>
    <row r="612" spans="3:66" x14ac:dyDescent="0.3"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</row>
    <row r="613" spans="3:66" x14ac:dyDescent="0.3"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</row>
    <row r="614" spans="3:66" x14ac:dyDescent="0.3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</row>
    <row r="615" spans="3:66" x14ac:dyDescent="0.3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</row>
    <row r="616" spans="3:66" x14ac:dyDescent="0.3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</row>
    <row r="617" spans="3:66" x14ac:dyDescent="0.3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</row>
    <row r="618" spans="3:66" x14ac:dyDescent="0.3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</row>
    <row r="619" spans="3:66" x14ac:dyDescent="0.3"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</row>
    <row r="620" spans="3:66" x14ac:dyDescent="0.3"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</row>
    <row r="621" spans="3:66" x14ac:dyDescent="0.3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</row>
    <row r="622" spans="3:66" x14ac:dyDescent="0.3"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</row>
    <row r="623" spans="3:66" x14ac:dyDescent="0.3"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</row>
    <row r="624" spans="3:66" x14ac:dyDescent="0.3"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</row>
    <row r="625" spans="3:66" x14ac:dyDescent="0.3"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</row>
    <row r="626" spans="3:66" x14ac:dyDescent="0.3"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</row>
    <row r="627" spans="3:66" x14ac:dyDescent="0.3"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</row>
    <row r="628" spans="3:66" x14ac:dyDescent="0.3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</row>
  </sheetData>
  <mergeCells count="21">
    <mergeCell ref="BP25:BP29"/>
    <mergeCell ref="BP31:BP36"/>
    <mergeCell ref="BP47:BP52"/>
    <mergeCell ref="BP57:BP63"/>
    <mergeCell ref="BP53:BP56"/>
    <mergeCell ref="BP74:BP79"/>
    <mergeCell ref="BP70:BP73"/>
    <mergeCell ref="A92:BO94"/>
    <mergeCell ref="A6:A17"/>
    <mergeCell ref="A2:BO3"/>
    <mergeCell ref="BO6:BO11"/>
    <mergeCell ref="BO13:BO17"/>
    <mergeCell ref="A64:A91"/>
    <mergeCell ref="A18:A46"/>
    <mergeCell ref="A4:BO4"/>
    <mergeCell ref="A47:A63"/>
    <mergeCell ref="BP38:BP42"/>
    <mergeCell ref="BP64:BP69"/>
    <mergeCell ref="BP7:BP11"/>
    <mergeCell ref="BP13:BP17"/>
    <mergeCell ref="BP19:BP23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9"/>
  <sheetViews>
    <sheetView zoomScaleNormal="100" workbookViewId="0">
      <selection activeCell="I13" sqref="I13"/>
    </sheetView>
  </sheetViews>
  <sheetFormatPr defaultRowHeight="16.5" x14ac:dyDescent="0.3"/>
  <cols>
    <col min="2" max="2" width="12.125" customWidth="1"/>
    <col min="3" max="4" width="8.5" customWidth="1"/>
    <col min="5" max="5" width="7.125" customWidth="1"/>
    <col min="6" max="6" width="7.375" customWidth="1"/>
    <col min="7" max="7" width="8" customWidth="1"/>
    <col min="8" max="8" width="8.625" customWidth="1"/>
    <col min="9" max="9" width="11" customWidth="1"/>
    <col min="10" max="10" width="7.875" customWidth="1"/>
    <col min="11" max="11" width="8.875" customWidth="1"/>
    <col min="12" max="12" width="3.75" hidden="1" customWidth="1"/>
    <col min="13" max="13" width="8.625" customWidth="1"/>
  </cols>
  <sheetData>
    <row r="1" spans="1:17" ht="46.5" customHeight="1" x14ac:dyDescent="0.3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7" ht="27" customHeight="1" x14ac:dyDescent="0.3">
      <c r="A2" s="79" t="s">
        <v>66</v>
      </c>
      <c r="B2" s="79"/>
    </row>
    <row r="3" spans="1:17" ht="17.25" customHeight="1" thickBot="1" x14ac:dyDescent="0.35">
      <c r="A3" s="80" t="s">
        <v>127</v>
      </c>
      <c r="B3" s="80"/>
    </row>
    <row r="4" spans="1:17" ht="39" customHeight="1" x14ac:dyDescent="0.3">
      <c r="A4" s="81" t="s">
        <v>71</v>
      </c>
      <c r="B4" s="82" t="s">
        <v>72</v>
      </c>
      <c r="C4" s="82" t="s">
        <v>75</v>
      </c>
      <c r="D4" s="82" t="s">
        <v>73</v>
      </c>
      <c r="E4" s="82" t="s">
        <v>128</v>
      </c>
      <c r="F4" s="82" t="s">
        <v>74</v>
      </c>
      <c r="G4" s="83" t="s">
        <v>68</v>
      </c>
      <c r="I4" s="81" t="s">
        <v>71</v>
      </c>
      <c r="J4" s="82" t="s">
        <v>69</v>
      </c>
      <c r="K4" s="82" t="s">
        <v>70</v>
      </c>
      <c r="L4" s="82" t="s">
        <v>67</v>
      </c>
      <c r="M4" s="82" t="s">
        <v>132</v>
      </c>
      <c r="N4" s="82" t="s">
        <v>130</v>
      </c>
      <c r="O4" s="82" t="s">
        <v>131</v>
      </c>
      <c r="P4" s="83" t="s">
        <v>68</v>
      </c>
    </row>
    <row r="5" spans="1:17" ht="31.5" customHeight="1" thickBot="1" x14ac:dyDescent="0.35">
      <c r="A5" s="84" t="s">
        <v>76</v>
      </c>
      <c r="B5" s="85">
        <v>53</v>
      </c>
      <c r="C5" s="85">
        <v>71</v>
      </c>
      <c r="D5" s="85">
        <v>13</v>
      </c>
      <c r="E5" s="85">
        <v>6</v>
      </c>
      <c r="F5" s="85">
        <v>269</v>
      </c>
      <c r="G5" s="86">
        <v>0</v>
      </c>
      <c r="I5" s="84" t="s">
        <v>129</v>
      </c>
      <c r="J5" s="85">
        <v>365</v>
      </c>
      <c r="K5" s="85">
        <v>16</v>
      </c>
      <c r="L5" s="85">
        <v>21</v>
      </c>
      <c r="M5" s="85">
        <v>21</v>
      </c>
      <c r="N5" s="85">
        <v>2</v>
      </c>
      <c r="O5" s="85">
        <v>32</v>
      </c>
      <c r="P5" s="86">
        <v>0</v>
      </c>
      <c r="Q5" s="21"/>
    </row>
    <row r="6" spans="1:17" ht="31.5" customHeight="1" x14ac:dyDescent="0.3"/>
    <row r="7" spans="1:17" ht="25.5" customHeight="1" x14ac:dyDescent="0.3"/>
    <row r="8" spans="1:17" ht="25.5" customHeight="1" x14ac:dyDescent="0.3">
      <c r="C8" s="87"/>
      <c r="D8" s="87"/>
      <c r="E8" s="87"/>
      <c r="F8" s="87"/>
      <c r="G8" s="87"/>
      <c r="H8" s="87"/>
      <c r="I8" s="87"/>
      <c r="J8" s="87"/>
      <c r="K8" s="88"/>
    </row>
    <row r="9" spans="1:17" ht="27.75" customHeight="1" x14ac:dyDescent="0.3">
      <c r="C9" s="87"/>
      <c r="D9" s="87"/>
      <c r="E9" s="87"/>
      <c r="F9" s="87"/>
      <c r="G9" s="87"/>
      <c r="H9" s="87"/>
      <c r="I9" s="87"/>
      <c r="J9" s="87"/>
      <c r="K9" s="88"/>
    </row>
    <row r="10" spans="1:17" ht="27.75" customHeight="1" x14ac:dyDescent="0.3">
      <c r="C10" s="87"/>
      <c r="D10" s="87"/>
      <c r="E10" s="87"/>
      <c r="F10" s="87"/>
      <c r="G10" s="87"/>
      <c r="H10" s="87"/>
      <c r="I10" s="87"/>
      <c r="J10" s="87"/>
      <c r="K10" s="88"/>
    </row>
    <row r="11" spans="1:17" ht="30.75" customHeight="1" thickBot="1" x14ac:dyDescent="0.35">
      <c r="C11" s="87"/>
      <c r="D11" s="87"/>
      <c r="E11" s="87"/>
      <c r="F11" s="87"/>
      <c r="G11" s="87"/>
      <c r="H11" s="87"/>
      <c r="I11" s="88"/>
      <c r="K11" s="88"/>
    </row>
    <row r="12" spans="1:17" ht="29.25" customHeight="1" x14ac:dyDescent="0.3">
      <c r="A12" s="81" t="s">
        <v>71</v>
      </c>
      <c r="B12" s="82" t="s">
        <v>134</v>
      </c>
      <c r="C12" s="82" t="s">
        <v>135</v>
      </c>
      <c r="D12" s="82" t="s">
        <v>136</v>
      </c>
      <c r="E12" s="82" t="s">
        <v>137</v>
      </c>
      <c r="F12" s="82" t="s">
        <v>138</v>
      </c>
      <c r="G12" s="83" t="s">
        <v>68</v>
      </c>
      <c r="H12" s="87"/>
      <c r="I12" s="81" t="s">
        <v>71</v>
      </c>
      <c r="J12" s="82" t="s">
        <v>140</v>
      </c>
      <c r="K12" s="82" t="s">
        <v>76</v>
      </c>
      <c r="L12" s="82"/>
      <c r="M12" s="82" t="s">
        <v>141</v>
      </c>
      <c r="N12" s="82" t="s">
        <v>142</v>
      </c>
      <c r="O12" s="82" t="s">
        <v>143</v>
      </c>
      <c r="P12" s="83" t="s">
        <v>68</v>
      </c>
    </row>
    <row r="13" spans="1:17" ht="30.75" customHeight="1" thickBot="1" x14ac:dyDescent="0.35">
      <c r="A13" s="84" t="s">
        <v>133</v>
      </c>
      <c r="B13" s="85">
        <v>75</v>
      </c>
      <c r="C13" s="85">
        <v>39</v>
      </c>
      <c r="D13" s="85">
        <v>22</v>
      </c>
      <c r="E13" s="85">
        <v>130</v>
      </c>
      <c r="F13" s="85">
        <v>198</v>
      </c>
      <c r="G13" s="86">
        <v>0</v>
      </c>
      <c r="H13" s="87"/>
      <c r="I13" s="84" t="s">
        <v>149</v>
      </c>
      <c r="J13" s="85">
        <v>21</v>
      </c>
      <c r="K13" s="85">
        <v>118</v>
      </c>
      <c r="L13" s="85"/>
      <c r="M13" s="85">
        <v>14</v>
      </c>
      <c r="N13" s="85">
        <v>201</v>
      </c>
      <c r="O13" s="85">
        <v>54</v>
      </c>
      <c r="P13" s="86">
        <v>0</v>
      </c>
    </row>
    <row r="14" spans="1:17" x14ac:dyDescent="0.3">
      <c r="C14" s="87"/>
      <c r="D14" s="87"/>
      <c r="E14" s="87"/>
      <c r="F14" s="87"/>
      <c r="G14" s="87"/>
      <c r="H14" s="87"/>
      <c r="I14" s="88"/>
      <c r="K14" s="88"/>
    </row>
    <row r="15" spans="1:17" x14ac:dyDescent="0.3">
      <c r="C15" s="88"/>
      <c r="E15" s="88"/>
      <c r="G15" s="88"/>
      <c r="I15" s="88"/>
      <c r="K15" s="88"/>
    </row>
    <row r="16" spans="1:17" x14ac:dyDescent="0.3">
      <c r="C16" s="88"/>
      <c r="E16" s="88"/>
      <c r="G16" s="88"/>
      <c r="I16" s="88"/>
      <c r="K16" s="88"/>
    </row>
    <row r="20" spans="1:16" ht="99" customHeight="1" thickBot="1" x14ac:dyDescent="0.35"/>
    <row r="21" spans="1:16" ht="37.5" customHeight="1" x14ac:dyDescent="0.3">
      <c r="A21" s="81" t="s">
        <v>71</v>
      </c>
      <c r="B21" s="82" t="s">
        <v>144</v>
      </c>
      <c r="C21" s="82" t="s">
        <v>145</v>
      </c>
      <c r="D21" s="82" t="s">
        <v>148</v>
      </c>
      <c r="E21" s="82" t="s">
        <v>146</v>
      </c>
      <c r="F21" s="82" t="s">
        <v>147</v>
      </c>
      <c r="G21" s="83" t="s">
        <v>68</v>
      </c>
      <c r="I21" s="81"/>
      <c r="J21" s="82"/>
      <c r="K21" s="82"/>
      <c r="L21" s="82"/>
      <c r="M21" s="82"/>
      <c r="N21" s="82"/>
      <c r="O21" s="82"/>
      <c r="P21" s="83"/>
    </row>
    <row r="22" spans="1:16" ht="39" customHeight="1" thickBot="1" x14ac:dyDescent="0.35">
      <c r="A22" s="84" t="s">
        <v>139</v>
      </c>
      <c r="B22" s="85">
        <v>287</v>
      </c>
      <c r="C22" s="85">
        <v>48</v>
      </c>
      <c r="D22" s="85">
        <v>68</v>
      </c>
      <c r="E22" s="85">
        <v>32</v>
      </c>
      <c r="F22" s="85">
        <v>7</v>
      </c>
      <c r="G22" s="86">
        <v>0</v>
      </c>
      <c r="I22" s="84"/>
      <c r="J22" s="85"/>
      <c r="K22" s="85"/>
      <c r="L22" s="85"/>
      <c r="M22" s="85"/>
      <c r="N22" s="85"/>
      <c r="O22" s="85"/>
      <c r="P22" s="86"/>
    </row>
    <row r="29" spans="1:16" ht="134.25" customHeight="1" x14ac:dyDescent="0.3"/>
  </sheetData>
  <mergeCells count="1">
    <mergeCell ref="A1:N1"/>
  </mergeCells>
  <phoneticPr fontId="1" type="noConversion"/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3</vt:i4>
      </vt:variant>
    </vt:vector>
  </HeadingPairs>
  <TitlesOfParts>
    <vt:vector size="8" baseType="lpstr">
      <vt:lpstr>설문조사 결과</vt:lpstr>
      <vt:lpstr>2016.9.28</vt:lpstr>
      <vt:lpstr>17.학생,교사,학부모 총계</vt:lpstr>
      <vt:lpstr>설문조사 통계</vt:lpstr>
      <vt:lpstr>기호도</vt:lpstr>
      <vt:lpstr>기호도!Print_Area</vt:lpstr>
      <vt:lpstr>'설문조사 결과'!Print_Area</vt:lpstr>
      <vt:lpstr>'설문조사 통계'!Print_Area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ksil</dc:creator>
  <cp:lastModifiedBy>최수영</cp:lastModifiedBy>
  <cp:lastPrinted>2022-08-10T01:29:04Z</cp:lastPrinted>
  <dcterms:created xsi:type="dcterms:W3CDTF">2015-05-20T02:21:00Z</dcterms:created>
  <dcterms:modified xsi:type="dcterms:W3CDTF">2023-10-20T03:10:26Z</dcterms:modified>
</cp:coreProperties>
</file>